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H:\FINANCIJSKI IZVJEŠTAJI 2026\Financijski izvještaji 01.01.-30.06.2026\Obrasci financijskih izvještaja 01.01.2026.-30.06.2026\"/>
    </mc:Choice>
  </mc:AlternateContent>
  <bookViews>
    <workbookView xWindow="0" yWindow="0" windowWidth="28800" windowHeight="1222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F339" i="9"/>
  <c r="B339" i="9"/>
  <c r="F338" i="9"/>
  <c r="G337" i="9"/>
  <c r="F337" i="9"/>
  <c r="G336" i="9"/>
  <c r="F336" i="9"/>
  <c r="F335" i="9"/>
  <c r="H334" i="9"/>
  <c r="G334" i="9"/>
  <c r="F334" i="9"/>
  <c r="E334" i="9"/>
  <c r="B334" i="9" s="1"/>
  <c r="F333" i="9"/>
  <c r="H332" i="9"/>
  <c r="G332" i="9"/>
  <c r="F332" i="9"/>
  <c r="H331" i="9"/>
  <c r="G331" i="9"/>
  <c r="F331" i="9"/>
  <c r="E331" i="9"/>
  <c r="B331" i="9" s="1"/>
  <c r="H330" i="9"/>
  <c r="G330" i="9"/>
  <c r="F330" i="9"/>
  <c r="E330" i="9"/>
  <c r="H329" i="9"/>
  <c r="G329" i="9"/>
  <c r="E329" i="9" s="1"/>
  <c r="F329" i="9"/>
  <c r="H328" i="9"/>
  <c r="G328" i="9"/>
  <c r="F328" i="9"/>
  <c r="H327" i="9"/>
  <c r="G327" i="9"/>
  <c r="E327" i="9" s="1"/>
  <c r="B327" i="9" s="1"/>
  <c r="F327" i="9"/>
  <c r="H326" i="9"/>
  <c r="G326" i="9"/>
  <c r="F326" i="9"/>
  <c r="H325" i="9"/>
  <c r="G325" i="9"/>
  <c r="F325" i="9"/>
  <c r="H324" i="9"/>
  <c r="G324" i="9"/>
  <c r="F324" i="9"/>
  <c r="H323" i="9"/>
  <c r="G323" i="9"/>
  <c r="F323" i="9"/>
  <c r="H322" i="9"/>
  <c r="G322" i="9"/>
  <c r="F322" i="9"/>
  <c r="E322" i="9"/>
  <c r="H321" i="9"/>
  <c r="G321" i="9"/>
  <c r="F321" i="9"/>
  <c r="H320" i="9"/>
  <c r="G320" i="9"/>
  <c r="E320" i="9" s="1"/>
  <c r="B320" i="9" s="1"/>
  <c r="F320" i="9"/>
  <c r="H319" i="9"/>
  <c r="G319" i="9"/>
  <c r="F319" i="9"/>
  <c r="H318" i="9"/>
  <c r="E318" i="9" s="1"/>
  <c r="G318" i="9"/>
  <c r="F318" i="9"/>
  <c r="B318" i="9"/>
  <c r="H317" i="9"/>
  <c r="G317" i="9"/>
  <c r="F317" i="9"/>
  <c r="E317" i="9"/>
  <c r="B317" i="9" s="1"/>
  <c r="H316" i="9"/>
  <c r="G316" i="9"/>
  <c r="F316" i="9"/>
  <c r="H315" i="9"/>
  <c r="F315" i="9"/>
  <c r="F314" i="9"/>
  <c r="F313" i="9"/>
  <c r="H312" i="9"/>
  <c r="G312" i="9"/>
  <c r="F312" i="9"/>
  <c r="H311" i="9"/>
  <c r="G311" i="9"/>
  <c r="F311" i="9"/>
  <c r="H310" i="9"/>
  <c r="G310"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F298" i="9" s="1"/>
  <c r="F300" i="9"/>
  <c r="F299" i="9"/>
  <c r="F297" i="9"/>
  <c r="L296" i="9"/>
  <c r="F296" i="9" s="1"/>
  <c r="H296" i="9"/>
  <c r="F295" i="9"/>
  <c r="I294" i="9"/>
  <c r="H294" i="9"/>
  <c r="E294" i="9" s="1"/>
  <c r="B294" i="9" s="1"/>
  <c r="F294" i="9"/>
  <c r="E293" i="9"/>
  <c r="M292" i="9"/>
  <c r="L292" i="9"/>
  <c r="F292" i="9"/>
  <c r="B292" i="9" s="1"/>
  <c r="E292" i="9"/>
  <c r="M291" i="9"/>
  <c r="L291" i="9"/>
  <c r="F291" i="9" s="1"/>
  <c r="E291" i="9"/>
  <c r="B291" i="9" s="1"/>
  <c r="M290" i="9"/>
  <c r="L290" i="9"/>
  <c r="F290" i="9"/>
  <c r="E290" i="9"/>
  <c r="B290" i="9" s="1"/>
  <c r="M289" i="9"/>
  <c r="L289" i="9"/>
  <c r="F289" i="9" s="1"/>
  <c r="E289" i="9"/>
  <c r="M288" i="9"/>
  <c r="L288" i="9"/>
  <c r="F288" i="9" s="1"/>
  <c r="B288" i="9" s="1"/>
  <c r="E288" i="9"/>
  <c r="M287" i="9"/>
  <c r="L287" i="9"/>
  <c r="E287" i="9"/>
  <c r="M286" i="9"/>
  <c r="F286" i="9" s="1"/>
  <c r="L286" i="9"/>
  <c r="E286" i="9"/>
  <c r="M285" i="9"/>
  <c r="L285" i="9"/>
  <c r="F285" i="9"/>
  <c r="E285" i="9"/>
  <c r="M284" i="9"/>
  <c r="L284" i="9"/>
  <c r="F284" i="9"/>
  <c r="B284" i="9" s="1"/>
  <c r="E284" i="9"/>
  <c r="M283" i="9"/>
  <c r="L283" i="9"/>
  <c r="F283" i="9" s="1"/>
  <c r="E283" i="9"/>
  <c r="M282" i="9"/>
  <c r="L282" i="9"/>
  <c r="F282" i="9"/>
  <c r="E282" i="9"/>
  <c r="M281" i="9"/>
  <c r="L281" i="9"/>
  <c r="F281" i="9" s="1"/>
  <c r="E281" i="9"/>
  <c r="M280" i="9"/>
  <c r="L280" i="9"/>
  <c r="E280" i="9"/>
  <c r="M279" i="9"/>
  <c r="L279" i="9"/>
  <c r="E279" i="9"/>
  <c r="M278" i="9"/>
  <c r="F278" i="9" s="1"/>
  <c r="L278" i="9"/>
  <c r="E278" i="9"/>
  <c r="B278" i="9"/>
  <c r="M277" i="9"/>
  <c r="L277" i="9"/>
  <c r="F277" i="9"/>
  <c r="E277" i="9"/>
  <c r="B277" i="9" s="1"/>
  <c r="M276" i="9"/>
  <c r="L276" i="9"/>
  <c r="F276" i="9"/>
  <c r="B276" i="9" s="1"/>
  <c r="E276" i="9"/>
  <c r="M275" i="9"/>
  <c r="L275" i="9"/>
  <c r="F275" i="9" s="1"/>
  <c r="E275" i="9"/>
  <c r="B275" i="9" s="1"/>
  <c r="M274" i="9"/>
  <c r="L274" i="9"/>
  <c r="F274" i="9"/>
  <c r="E274" i="9"/>
  <c r="B274" i="9" s="1"/>
  <c r="M273" i="9"/>
  <c r="L273" i="9"/>
  <c r="F273" i="9" s="1"/>
  <c r="E273" i="9"/>
  <c r="M272" i="9"/>
  <c r="L272" i="9"/>
  <c r="F272" i="9" s="1"/>
  <c r="B272" i="9" s="1"/>
  <c r="E272" i="9"/>
  <c r="M271" i="9"/>
  <c r="L271" i="9"/>
  <c r="E271" i="9"/>
  <c r="M270" i="9"/>
  <c r="F270" i="9" s="1"/>
  <c r="L270" i="9"/>
  <c r="E270" i="9"/>
  <c r="B270" i="9" s="1"/>
  <c r="M269" i="9"/>
  <c r="L269" i="9"/>
  <c r="F269" i="9"/>
  <c r="E269" i="9"/>
  <c r="M268" i="9"/>
  <c r="L268" i="9"/>
  <c r="F268" i="9"/>
  <c r="B268" i="9" s="1"/>
  <c r="E268" i="9"/>
  <c r="M267" i="9"/>
  <c r="L267" i="9"/>
  <c r="F267" i="9" s="1"/>
  <c r="E267" i="9"/>
  <c r="M266" i="9"/>
  <c r="L266" i="9"/>
  <c r="F266" i="9"/>
  <c r="B266" i="9" s="1"/>
  <c r="E266" i="9"/>
  <c r="M265" i="9"/>
  <c r="L265" i="9"/>
  <c r="F265" i="9" s="1"/>
  <c r="E265" i="9"/>
  <c r="M264" i="9"/>
  <c r="L264" i="9"/>
  <c r="E264" i="9"/>
  <c r="M263" i="9"/>
  <c r="L263" i="9"/>
  <c r="E263" i="9"/>
  <c r="M262" i="9"/>
  <c r="F262" i="9" s="1"/>
  <c r="L262" i="9"/>
  <c r="E262" i="9"/>
  <c r="B262" i="9" s="1"/>
  <c r="M261" i="9"/>
  <c r="L261" i="9"/>
  <c r="F261" i="9"/>
  <c r="E261" i="9"/>
  <c r="M260" i="9"/>
  <c r="L260" i="9"/>
  <c r="F260" i="9"/>
  <c r="B260" i="9" s="1"/>
  <c r="E260" i="9"/>
  <c r="M259" i="9"/>
  <c r="L259" i="9"/>
  <c r="F259" i="9" s="1"/>
  <c r="E259" i="9"/>
  <c r="B259" i="9" s="1"/>
  <c r="M258" i="9"/>
  <c r="L258" i="9"/>
  <c r="F258" i="9"/>
  <c r="B258" i="9" s="1"/>
  <c r="E258" i="9"/>
  <c r="M257" i="9"/>
  <c r="L257" i="9"/>
  <c r="F257" i="9" s="1"/>
  <c r="E257" i="9"/>
  <c r="M256" i="9"/>
  <c r="L256" i="9"/>
  <c r="E256" i="9"/>
  <c r="M255" i="9"/>
  <c r="L255" i="9"/>
  <c r="E255" i="9"/>
  <c r="M254" i="9"/>
  <c r="F254" i="9" s="1"/>
  <c r="L254" i="9"/>
  <c r="E254" i="9"/>
  <c r="B254" i="9" s="1"/>
  <c r="M253" i="9"/>
  <c r="L253" i="9"/>
  <c r="F253" i="9"/>
  <c r="E253" i="9"/>
  <c r="M252" i="9"/>
  <c r="L252" i="9"/>
  <c r="F252" i="9"/>
  <c r="B252" i="9" s="1"/>
  <c r="E252" i="9"/>
  <c r="M251" i="9"/>
  <c r="L251" i="9"/>
  <c r="F251" i="9" s="1"/>
  <c r="E251" i="9"/>
  <c r="M250" i="9"/>
  <c r="L250" i="9"/>
  <c r="F250" i="9"/>
  <c r="B250" i="9" s="1"/>
  <c r="E250" i="9"/>
  <c r="M249" i="9"/>
  <c r="L249" i="9"/>
  <c r="F249" i="9" s="1"/>
  <c r="E249" i="9"/>
  <c r="M248" i="9"/>
  <c r="L248" i="9"/>
  <c r="E248" i="9"/>
  <c r="M247" i="9"/>
  <c r="L247" i="9"/>
  <c r="E247" i="9"/>
  <c r="M246" i="9"/>
  <c r="F246" i="9" s="1"/>
  <c r="L246" i="9"/>
  <c r="E246" i="9"/>
  <c r="B246" i="9" s="1"/>
  <c r="M245" i="9"/>
  <c r="L245" i="9"/>
  <c r="F245" i="9"/>
  <c r="E245" i="9"/>
  <c r="M244" i="9"/>
  <c r="L244" i="9"/>
  <c r="F244" i="9"/>
  <c r="B244" i="9" s="1"/>
  <c r="E244" i="9"/>
  <c r="M243" i="9"/>
  <c r="L243" i="9"/>
  <c r="F243" i="9" s="1"/>
  <c r="E243" i="9"/>
  <c r="B243" i="9" s="1"/>
  <c r="M242" i="9"/>
  <c r="L242" i="9"/>
  <c r="F242" i="9"/>
  <c r="B242" i="9" s="1"/>
  <c r="E242" i="9"/>
  <c r="M241" i="9"/>
  <c r="L241" i="9"/>
  <c r="F241" i="9" s="1"/>
  <c r="E241" i="9"/>
  <c r="M240" i="9"/>
  <c r="L240" i="9"/>
  <c r="E240" i="9"/>
  <c r="M239" i="9"/>
  <c r="L239" i="9"/>
  <c r="E239" i="9"/>
  <c r="M238" i="9"/>
  <c r="F238" i="9" s="1"/>
  <c r="L238" i="9"/>
  <c r="E238" i="9"/>
  <c r="M237" i="9"/>
  <c r="F237" i="9" s="1"/>
  <c r="L237" i="9"/>
  <c r="E237" i="9"/>
  <c r="M236" i="9"/>
  <c r="L236" i="9"/>
  <c r="E236" i="9"/>
  <c r="M235" i="9"/>
  <c r="L235" i="9"/>
  <c r="F235" i="9" s="1"/>
  <c r="E235" i="9"/>
  <c r="M234" i="9"/>
  <c r="L234" i="9"/>
  <c r="F234" i="9"/>
  <c r="B234" i="9" s="1"/>
  <c r="E234" i="9"/>
  <c r="M233" i="9"/>
  <c r="L233" i="9"/>
  <c r="F233" i="9" s="1"/>
  <c r="E233" i="9"/>
  <c r="M232" i="9"/>
  <c r="L232" i="9"/>
  <c r="E232" i="9"/>
  <c r="M231" i="9"/>
  <c r="L231" i="9"/>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B170" i="9" s="1"/>
  <c r="F170" i="9"/>
  <c r="H169" i="9"/>
  <c r="G169" i="9"/>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H156"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191" i="9" s="1"/>
  <c r="E191" i="9" s="1"/>
  <c r="B191" i="9" s="1"/>
  <c r="I3" i="9"/>
  <c r="G302" i="9" s="1"/>
  <c r="E302" i="9" s="1"/>
  <c r="B302" i="9" s="1"/>
  <c r="H3" i="9"/>
  <c r="G3" i="9"/>
  <c r="D104" i="8"/>
  <c r="I41" i="3" s="1"/>
  <c r="D97" i="8"/>
  <c r="D92" i="8"/>
  <c r="D87" i="8"/>
  <c r="D82" i="8"/>
  <c r="D77" i="8"/>
  <c r="D72" i="8"/>
  <c r="D67" i="8"/>
  <c r="D62" i="8"/>
  <c r="D57" i="8"/>
  <c r="D52" i="8"/>
  <c r="D46" i="8"/>
  <c r="D37" i="8"/>
  <c r="D27" i="8"/>
  <c r="D25" i="8" s="1"/>
  <c r="C1601" i="1" s="1"/>
  <c r="D18" i="8"/>
  <c r="D8" i="8"/>
  <c r="E44" i="7"/>
  <c r="D44" i="7"/>
  <c r="E39" i="7"/>
  <c r="D39" i="7"/>
  <c r="E38" i="7"/>
  <c r="D38" i="7"/>
  <c r="H35" i="3" s="1"/>
  <c r="E30" i="7"/>
  <c r="D30" i="7"/>
  <c r="E23" i="7"/>
  <c r="E22" i="7" s="1"/>
  <c r="D23" i="7"/>
  <c r="E14" i="7"/>
  <c r="D14" i="7"/>
  <c r="E7" i="7"/>
  <c r="D7" i="7"/>
  <c r="E6" i="7"/>
  <c r="E5" i="7" s="1"/>
  <c r="I33" i="3" s="1"/>
  <c r="D6" i="7"/>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7" i="6"/>
  <c r="F116" i="6"/>
  <c r="F115"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1484" i="1"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7" i="3"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E250" i="5" s="1"/>
  <c r="I25" i="3" s="1"/>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F210" i="5"/>
  <c r="E210" i="5"/>
  <c r="D210" i="5"/>
  <c r="F209" i="5"/>
  <c r="F208" i="5"/>
  <c r="F207" i="5"/>
  <c r="F206" i="5"/>
  <c r="F205" i="5"/>
  <c r="F204" i="5"/>
  <c r="F203" i="5"/>
  <c r="E203" i="5"/>
  <c r="D203" i="5"/>
  <c r="D202" i="5" s="1"/>
  <c r="F202" i="5"/>
  <c r="E202" i="5"/>
  <c r="H337" i="9" s="1"/>
  <c r="F201" i="5"/>
  <c r="F200" i="5"/>
  <c r="F199" i="5"/>
  <c r="F198" i="5"/>
  <c r="F197" i="5"/>
  <c r="F196" i="5"/>
  <c r="E196" i="5"/>
  <c r="H336" i="9" s="1"/>
  <c r="D196" i="5"/>
  <c r="F195" i="5"/>
  <c r="F194" i="5"/>
  <c r="F193" i="5"/>
  <c r="F192" i="5"/>
  <c r="F191" i="5"/>
  <c r="F190" i="5"/>
  <c r="F189" i="5"/>
  <c r="F188" i="5"/>
  <c r="F187" i="5"/>
  <c r="F186" i="5"/>
  <c r="F185" i="5"/>
  <c r="E185" i="5"/>
  <c r="D185" i="5"/>
  <c r="F184" i="5"/>
  <c r="F183" i="5"/>
  <c r="F182" i="5"/>
  <c r="F181" i="5"/>
  <c r="F180" i="5"/>
  <c r="E180" i="5"/>
  <c r="E177" i="5" s="1"/>
  <c r="H335" i="9" s="1"/>
  <c r="D180" i="5"/>
  <c r="F179" i="5"/>
  <c r="F178" i="5"/>
  <c r="F177" i="5"/>
  <c r="D177" i="5"/>
  <c r="D176" i="5" s="1"/>
  <c r="F176" i="5"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F149" i="5"/>
  <c r="F148" i="5"/>
  <c r="E147" i="5"/>
  <c r="D147" i="5"/>
  <c r="F147" i="5" s="1"/>
  <c r="F146" i="5"/>
  <c r="F145" i="5"/>
  <c r="F144" i="5"/>
  <c r="F143" i="5"/>
  <c r="E143" i="5"/>
  <c r="D143" i="5"/>
  <c r="F142" i="5"/>
  <c r="F141" i="5"/>
  <c r="F140" i="5"/>
  <c r="F139" i="5"/>
  <c r="F138" i="5"/>
  <c r="F137" i="5"/>
  <c r="F136" i="5"/>
  <c r="E136" i="5"/>
  <c r="D136" i="5"/>
  <c r="D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D607" i="4"/>
  <c r="F606" i="4"/>
  <c r="F605" i="4"/>
  <c r="F604" i="4"/>
  <c r="F603" i="4"/>
  <c r="E603" i="4"/>
  <c r="D603" i="4"/>
  <c r="F602" i="4"/>
  <c r="F601" i="4"/>
  <c r="F600" i="4"/>
  <c r="F599" i="4"/>
  <c r="F598" i="4"/>
  <c r="E598" i="4"/>
  <c r="E597" i="4" s="1"/>
  <c r="D598" i="4"/>
  <c r="D597" i="4"/>
  <c r="F596" i="4"/>
  <c r="F595" i="4"/>
  <c r="F594" i="4"/>
  <c r="E594" i="4"/>
  <c r="D594" i="4"/>
  <c r="F593" i="4"/>
  <c r="F592" i="4"/>
  <c r="F591" i="4"/>
  <c r="E591" i="4"/>
  <c r="D591" i="4"/>
  <c r="F590" i="4"/>
  <c r="F589" i="4"/>
  <c r="E589" i="4"/>
  <c r="D589" i="4"/>
  <c r="F588" i="4"/>
  <c r="F587" i="4"/>
  <c r="F586" i="4"/>
  <c r="E585" i="4"/>
  <c r="D585" i="4"/>
  <c r="F585" i="4" s="1"/>
  <c r="D584" i="4"/>
  <c r="F583" i="4"/>
  <c r="F582"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E522" i="4" s="1"/>
  <c r="D526" i="4"/>
  <c r="F525" i="4"/>
  <c r="F524" i="4"/>
  <c r="F523" i="4"/>
  <c r="E523" i="4"/>
  <c r="D523" i="4"/>
  <c r="D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03" i="9" s="1"/>
  <c r="E203" i="9" s="1"/>
  <c r="B203" i="9" s="1"/>
  <c r="E431" i="4"/>
  <c r="D431" i="4"/>
  <c r="E428" i="4"/>
  <c r="F428" i="4" s="1"/>
  <c r="D428" i="4"/>
  <c r="F427" i="4"/>
  <c r="E427" i="4"/>
  <c r="D422" i="1" s="1"/>
  <c r="D427" i="4"/>
  <c r="D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7" i="4"/>
  <c r="F356" i="4"/>
  <c r="F355" i="4"/>
  <c r="E355" i="4"/>
  <c r="E354" i="4" s="1"/>
  <c r="D355" i="4"/>
  <c r="D354" i="4"/>
  <c r="F354" i="4" s="1"/>
  <c r="F353" i="4"/>
  <c r="F352" i="4"/>
  <c r="F351" i="4"/>
  <c r="F350"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F257" i="4"/>
  <c r="E257" i="4"/>
  <c r="E230" i="4" s="1"/>
  <c r="D257" i="4"/>
  <c r="F256" i="4"/>
  <c r="F255" i="4"/>
  <c r="F254" i="4"/>
  <c r="E254" i="4"/>
  <c r="D254" i="4"/>
  <c r="C250" i="1" s="1"/>
  <c r="F253" i="4"/>
  <c r="F252" i="4"/>
  <c r="F251" i="4"/>
  <c r="E250" i="4"/>
  <c r="D250" i="4"/>
  <c r="F249" i="4"/>
  <c r="F248" i="4"/>
  <c r="F247" i="4"/>
  <c r="F246" i="4"/>
  <c r="E246" i="4"/>
  <c r="D246" i="4"/>
  <c r="C242" i="1" s="1"/>
  <c r="F245" i="4"/>
  <c r="F244" i="4"/>
  <c r="F243"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D164" i="4"/>
  <c r="F163" i="4"/>
  <c r="F162" i="4"/>
  <c r="F161" i="4"/>
  <c r="F160" i="4"/>
  <c r="E160" i="4"/>
  <c r="D160" i="4"/>
  <c r="F159" i="4"/>
  <c r="F158" i="4"/>
  <c r="F157" i="4"/>
  <c r="F156" i="4"/>
  <c r="F155" i="4"/>
  <c r="E154" i="4"/>
  <c r="F154" i="4" s="1"/>
  <c r="D154" i="4"/>
  <c r="D153" i="4" s="1"/>
  <c r="E153" i="4"/>
  <c r="F153" i="4" s="1"/>
  <c r="F151" i="4"/>
  <c r="F150" i="4"/>
  <c r="F149" i="4"/>
  <c r="F148" i="4"/>
  <c r="F147" i="4"/>
  <c r="F146" i="4"/>
  <c r="F145" i="4"/>
  <c r="F144" i="4"/>
  <c r="F143" i="4"/>
  <c r="F142" i="4"/>
  <c r="F141" i="4"/>
  <c r="E141" i="4"/>
  <c r="D141" i="4"/>
  <c r="E140" i="4"/>
  <c r="D140" i="4"/>
  <c r="F139" i="4"/>
  <c r="F138" i="4"/>
  <c r="F137" i="4"/>
  <c r="F136" i="4"/>
  <c r="E135" i="4"/>
  <c r="E134" i="4" s="1"/>
  <c r="D130" i="1" s="1"/>
  <c r="H130" i="1" s="1"/>
  <c r="D135" i="4"/>
  <c r="D134" i="4"/>
  <c r="C130" i="1" s="1"/>
  <c r="F133" i="4"/>
  <c r="F132" i="4"/>
  <c r="F131" i="4"/>
  <c r="F130" i="4"/>
  <c r="F129" i="4"/>
  <c r="E129" i="4"/>
  <c r="D129" i="4"/>
  <c r="F128" i="4"/>
  <c r="F127" i="4"/>
  <c r="E126" i="4"/>
  <c r="D126" i="4"/>
  <c r="E125" i="4"/>
  <c r="D121" i="1" s="1"/>
  <c r="F124" i="4"/>
  <c r="F123" i="4"/>
  <c r="F122" i="4"/>
  <c r="F121" i="4"/>
  <c r="E120" i="4"/>
  <c r="D120" i="4"/>
  <c r="F119" i="4"/>
  <c r="F118" i="4"/>
  <c r="F117" i="4"/>
  <c r="F116" i="4"/>
  <c r="F115" i="4"/>
  <c r="F114" i="4"/>
  <c r="F113" i="4"/>
  <c r="E112" i="4"/>
  <c r="F112" i="4" s="1"/>
  <c r="D112" i="4"/>
  <c r="C108" i="1" s="1"/>
  <c r="F111" i="4"/>
  <c r="F110" i="4"/>
  <c r="F109" i="4"/>
  <c r="F108" i="4"/>
  <c r="F107" i="4"/>
  <c r="E107" i="4"/>
  <c r="D107" i="4"/>
  <c r="F105" i="4"/>
  <c r="F104" i="4"/>
  <c r="F103" i="4"/>
  <c r="F102" i="4"/>
  <c r="F101" i="4"/>
  <c r="F100" i="4"/>
  <c r="F99" i="4"/>
  <c r="F98" i="4"/>
  <c r="E98" i="4"/>
  <c r="D98" i="4"/>
  <c r="C94" i="1"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F71" i="4"/>
  <c r="E71" i="4"/>
  <c r="D71" i="4"/>
  <c r="F70" i="4"/>
  <c r="F69" i="4"/>
  <c r="E68" i="4"/>
  <c r="E49" i="4" s="1"/>
  <c r="D45" i="1" s="1"/>
  <c r="D68" i="4"/>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685" i="1"/>
  <c r="C1685" i="1"/>
  <c r="H1685" i="1" s="1"/>
  <c r="H1684" i="1"/>
  <c r="C1684" i="1"/>
  <c r="G1684" i="1" s="1"/>
  <c r="H1683" i="1"/>
  <c r="G1683" i="1"/>
  <c r="C1683" i="1"/>
  <c r="C1682" i="1"/>
  <c r="C1681" i="1"/>
  <c r="H1681" i="1" s="1"/>
  <c r="H1679" i="1"/>
  <c r="G1679" i="1"/>
  <c r="C1679" i="1"/>
  <c r="H1678" i="1"/>
  <c r="G1678" i="1"/>
  <c r="C1678" i="1"/>
  <c r="C1677" i="1"/>
  <c r="H1676" i="1"/>
  <c r="C1676" i="1"/>
  <c r="G1676" i="1" s="1"/>
  <c r="H1675" i="1"/>
  <c r="G1675" i="1"/>
  <c r="C1675" i="1"/>
  <c r="C1674" i="1"/>
  <c r="H1674" i="1" s="1"/>
  <c r="G1673" i="1"/>
  <c r="C1673" i="1"/>
  <c r="H1673" i="1" s="1"/>
  <c r="C1672" i="1"/>
  <c r="G1672" i="1" s="1"/>
  <c r="H1671" i="1"/>
  <c r="G1671" i="1"/>
  <c r="C1671" i="1"/>
  <c r="H1670" i="1"/>
  <c r="G1670" i="1"/>
  <c r="C1670" i="1"/>
  <c r="C1669" i="1"/>
  <c r="H1669" i="1" s="1"/>
  <c r="H1668" i="1"/>
  <c r="C1668" i="1"/>
  <c r="G1668" i="1" s="1"/>
  <c r="H1667" i="1"/>
  <c r="G1667" i="1"/>
  <c r="C1667" i="1"/>
  <c r="G1666" i="1"/>
  <c r="C1666" i="1"/>
  <c r="H1666" i="1" s="1"/>
  <c r="G1665" i="1"/>
  <c r="C1665" i="1"/>
  <c r="H1665" i="1" s="1"/>
  <c r="H1664" i="1"/>
  <c r="C1664" i="1"/>
  <c r="G1664" i="1" s="1"/>
  <c r="H1663" i="1"/>
  <c r="G1663" i="1"/>
  <c r="C1663" i="1"/>
  <c r="H1662" i="1"/>
  <c r="G1662" i="1"/>
  <c r="C1662" i="1"/>
  <c r="G1661" i="1"/>
  <c r="C1661" i="1"/>
  <c r="H1661" i="1" s="1"/>
  <c r="H1660" i="1"/>
  <c r="C1660" i="1"/>
  <c r="G1660" i="1" s="1"/>
  <c r="H1659" i="1"/>
  <c r="G1659" i="1"/>
  <c r="C1659" i="1"/>
  <c r="G1658" i="1"/>
  <c r="C1658" i="1"/>
  <c r="H1658" i="1" s="1"/>
  <c r="G1657" i="1"/>
  <c r="C1657" i="1"/>
  <c r="H1657" i="1" s="1"/>
  <c r="H1656" i="1"/>
  <c r="C1656" i="1"/>
  <c r="G1656" i="1" s="1"/>
  <c r="H1655" i="1"/>
  <c r="G1655" i="1"/>
  <c r="C1655" i="1"/>
  <c r="H1654" i="1"/>
  <c r="G1654" i="1"/>
  <c r="C1654" i="1"/>
  <c r="G1653" i="1"/>
  <c r="C1653" i="1"/>
  <c r="H1653" i="1" s="1"/>
  <c r="H1652" i="1"/>
  <c r="C1652" i="1"/>
  <c r="G1652" i="1" s="1"/>
  <c r="H1651" i="1"/>
  <c r="G1651" i="1"/>
  <c r="C1651" i="1"/>
  <c r="C1650" i="1"/>
  <c r="G1649" i="1"/>
  <c r="C1649" i="1"/>
  <c r="H1649" i="1" s="1"/>
  <c r="C1648" i="1"/>
  <c r="H1647" i="1"/>
  <c r="G1647" i="1"/>
  <c r="C1647" i="1"/>
  <c r="H1646" i="1"/>
  <c r="G1646" i="1"/>
  <c r="C1646" i="1"/>
  <c r="C1645" i="1"/>
  <c r="H1644" i="1"/>
  <c r="C1644" i="1"/>
  <c r="G1644" i="1" s="1"/>
  <c r="H1643" i="1"/>
  <c r="G1643" i="1"/>
  <c r="C1643" i="1"/>
  <c r="C1642" i="1"/>
  <c r="H1642" i="1" s="1"/>
  <c r="G1641" i="1"/>
  <c r="C1641" i="1"/>
  <c r="H1641" i="1" s="1"/>
  <c r="C1640" i="1"/>
  <c r="G1640" i="1" s="1"/>
  <c r="H1639" i="1"/>
  <c r="G1639" i="1"/>
  <c r="C1639" i="1"/>
  <c r="H1638" i="1"/>
  <c r="G1638" i="1"/>
  <c r="C1638" i="1"/>
  <c r="C1637" i="1"/>
  <c r="H1637" i="1" s="1"/>
  <c r="H1636" i="1"/>
  <c r="C1636" i="1"/>
  <c r="G1636" i="1" s="1"/>
  <c r="H1635" i="1"/>
  <c r="G1635" i="1"/>
  <c r="C1635" i="1"/>
  <c r="G1634" i="1"/>
  <c r="C1634" i="1"/>
  <c r="H1634" i="1" s="1"/>
  <c r="G1633" i="1"/>
  <c r="C1633" i="1"/>
  <c r="H1633" i="1" s="1"/>
  <c r="H1632" i="1"/>
  <c r="C1632" i="1"/>
  <c r="G1632" i="1" s="1"/>
  <c r="H1631" i="1"/>
  <c r="G1631" i="1"/>
  <c r="C1631" i="1"/>
  <c r="H1630" i="1"/>
  <c r="G1630" i="1"/>
  <c r="C1630" i="1"/>
  <c r="G1629" i="1"/>
  <c r="C1629" i="1"/>
  <c r="H1629" i="1" s="1"/>
  <c r="H1628" i="1"/>
  <c r="C1628" i="1"/>
  <c r="G1628" i="1" s="1"/>
  <c r="C1626" i="1"/>
  <c r="G1625" i="1"/>
  <c r="C1625" i="1"/>
  <c r="H1625" i="1" s="1"/>
  <c r="C1624" i="1"/>
  <c r="H1623" i="1"/>
  <c r="G1623" i="1"/>
  <c r="C1623" i="1"/>
  <c r="C1622" i="1"/>
  <c r="H1622" i="1" s="1"/>
  <c r="H1619" i="1"/>
  <c r="G1619" i="1"/>
  <c r="C1619" i="1"/>
  <c r="C1618" i="1"/>
  <c r="C1617" i="1"/>
  <c r="H1617" i="1" s="1"/>
  <c r="C1616" i="1"/>
  <c r="H1615" i="1"/>
  <c r="G1615" i="1"/>
  <c r="C1615" i="1"/>
  <c r="H1614" i="1"/>
  <c r="G1614" i="1"/>
  <c r="C1614" i="1"/>
  <c r="C1613" i="1"/>
  <c r="C1612" i="1"/>
  <c r="G1612" i="1" s="1"/>
  <c r="H1611" i="1"/>
  <c r="G1611" i="1"/>
  <c r="C1611" i="1"/>
  <c r="H1610" i="1"/>
  <c r="C1610" i="1"/>
  <c r="G1610" i="1" s="1"/>
  <c r="C1609" i="1"/>
  <c r="C1608" i="1"/>
  <c r="H1607" i="1"/>
  <c r="G1607" i="1"/>
  <c r="C1607" i="1"/>
  <c r="H1606" i="1"/>
  <c r="C1606" i="1"/>
  <c r="G1606" i="1" s="1"/>
  <c r="C1605" i="1"/>
  <c r="C1604" i="1"/>
  <c r="G1604" i="1" s="1"/>
  <c r="C1603" i="1"/>
  <c r="H1603" i="1" s="1"/>
  <c r="C1602" i="1"/>
  <c r="G1602" i="1" s="1"/>
  <c r="C1600" i="1"/>
  <c r="H1599" i="1"/>
  <c r="G1599" i="1"/>
  <c r="C1599" i="1"/>
  <c r="C1598" i="1"/>
  <c r="C1597" i="1"/>
  <c r="C1596" i="1"/>
  <c r="G1596" i="1" s="1"/>
  <c r="H1595" i="1"/>
  <c r="G1595" i="1"/>
  <c r="C1595" i="1"/>
  <c r="C1594" i="1"/>
  <c r="C1593" i="1"/>
  <c r="H1593" i="1" s="1"/>
  <c r="C1592" i="1"/>
  <c r="H1591" i="1"/>
  <c r="G1591" i="1"/>
  <c r="C1591" i="1"/>
  <c r="G1590" i="1"/>
  <c r="C1590" i="1"/>
  <c r="H1590" i="1" s="1"/>
  <c r="C1589" i="1"/>
  <c r="C1588" i="1"/>
  <c r="H1587" i="1"/>
  <c r="G1587" i="1"/>
  <c r="C1587" i="1"/>
  <c r="C1586" i="1"/>
  <c r="G1586" i="1" s="1"/>
  <c r="C1585" i="1"/>
  <c r="H1585" i="1" s="1"/>
  <c r="C1584" i="1"/>
  <c r="H1583" i="1"/>
  <c r="G1583" i="1"/>
  <c r="C1583" i="1"/>
  <c r="C1581" i="1"/>
  <c r="J1580" i="1"/>
  <c r="H1580" i="1"/>
  <c r="D1580" i="1"/>
  <c r="G1580" i="1" s="1"/>
  <c r="C1580" i="1"/>
  <c r="J1579" i="1"/>
  <c r="H1579" i="1"/>
  <c r="D1579" i="1"/>
  <c r="C1579" i="1"/>
  <c r="G1579" i="1" s="1"/>
  <c r="H1578" i="1"/>
  <c r="G1578" i="1"/>
  <c r="D1578" i="1"/>
  <c r="J1578" i="1" s="1"/>
  <c r="C1578" i="1"/>
  <c r="J1577" i="1"/>
  <c r="D1577" i="1"/>
  <c r="C1577" i="1"/>
  <c r="D1576" i="1"/>
  <c r="J1575" i="1"/>
  <c r="H1575" i="1"/>
  <c r="G1575" i="1"/>
  <c r="I1575" i="1" s="1"/>
  <c r="D1575" i="1"/>
  <c r="C1575" i="1"/>
  <c r="J1574" i="1"/>
  <c r="D1574" i="1"/>
  <c r="C1574" i="1"/>
  <c r="J1573" i="1"/>
  <c r="G1573" i="1"/>
  <c r="I1573" i="1" s="1"/>
  <c r="D1573" i="1"/>
  <c r="H1573" i="1" s="1"/>
  <c r="C1573" i="1"/>
  <c r="H1572" i="1"/>
  <c r="D1572" i="1"/>
  <c r="C1572" i="1"/>
  <c r="D1571" i="1"/>
  <c r="H1571" i="1" s="1"/>
  <c r="C1571" i="1"/>
  <c r="D1570" i="1"/>
  <c r="C1570" i="1"/>
  <c r="J1569" i="1"/>
  <c r="D1569" i="1"/>
  <c r="H1569" i="1" s="1"/>
  <c r="C1569" i="1"/>
  <c r="D1568" i="1"/>
  <c r="H1568" i="1" s="1"/>
  <c r="C1568" i="1"/>
  <c r="J1567" i="1"/>
  <c r="H1567" i="1"/>
  <c r="G1567" i="1"/>
  <c r="I1567" i="1" s="1"/>
  <c r="D1567" i="1"/>
  <c r="C1567" i="1"/>
  <c r="D1566" i="1"/>
  <c r="C1566" i="1"/>
  <c r="D1565" i="1"/>
  <c r="C1565" i="1"/>
  <c r="D1564" i="1"/>
  <c r="H1564" i="1" s="1"/>
  <c r="C1564" i="1"/>
  <c r="J1563" i="1"/>
  <c r="H1563" i="1"/>
  <c r="G1563" i="1"/>
  <c r="I1563" i="1" s="1"/>
  <c r="D1563" i="1"/>
  <c r="C1563" i="1"/>
  <c r="H1562" i="1"/>
  <c r="G1562" i="1"/>
  <c r="D1562" i="1"/>
  <c r="C1562" i="1"/>
  <c r="D1561" i="1"/>
  <c r="J1561" i="1" s="1"/>
  <c r="C1561" i="1"/>
  <c r="D1560" i="1"/>
  <c r="C1560" i="1"/>
  <c r="H1559" i="1"/>
  <c r="D1559" i="1"/>
  <c r="C1559" i="1"/>
  <c r="J1558" i="1"/>
  <c r="H1558" i="1"/>
  <c r="G1558" i="1"/>
  <c r="D1558" i="1"/>
  <c r="C1558" i="1"/>
  <c r="J1557" i="1"/>
  <c r="D1557" i="1"/>
  <c r="C1557" i="1"/>
  <c r="J1556" i="1"/>
  <c r="G1556" i="1"/>
  <c r="I1556" i="1" s="1"/>
  <c r="D1556" i="1"/>
  <c r="H1556" i="1" s="1"/>
  <c r="C1556" i="1"/>
  <c r="D1555" i="1"/>
  <c r="D1554" i="1"/>
  <c r="J1553" i="1"/>
  <c r="D1553" i="1"/>
  <c r="C1553" i="1"/>
  <c r="J1552" i="1"/>
  <c r="G1552" i="1"/>
  <c r="I1552" i="1" s="1"/>
  <c r="D1552" i="1"/>
  <c r="H1552" i="1" s="1"/>
  <c r="C1552" i="1"/>
  <c r="H1551" i="1"/>
  <c r="D1551" i="1"/>
  <c r="C1551" i="1"/>
  <c r="J1550" i="1"/>
  <c r="H1550" i="1"/>
  <c r="G1550" i="1"/>
  <c r="D1550" i="1"/>
  <c r="C1550" i="1"/>
  <c r="J1549" i="1"/>
  <c r="D1549" i="1"/>
  <c r="C1549" i="1"/>
  <c r="J1548" i="1"/>
  <c r="D1548" i="1"/>
  <c r="H1548" i="1" s="1"/>
  <c r="C1548" i="1"/>
  <c r="D1547" i="1"/>
  <c r="H1547" i="1" s="1"/>
  <c r="C1547" i="1"/>
  <c r="J1546" i="1"/>
  <c r="D1546" i="1"/>
  <c r="G1546" i="1" s="1"/>
  <c r="C1546" i="1"/>
  <c r="D1545" i="1"/>
  <c r="C1545" i="1"/>
  <c r="D1544" i="1"/>
  <c r="C1544" i="1"/>
  <c r="D1543" i="1"/>
  <c r="C1543" i="1"/>
  <c r="D1542" i="1"/>
  <c r="G1542" i="1" s="1"/>
  <c r="C1542" i="1"/>
  <c r="H1541" i="1"/>
  <c r="G1541" i="1"/>
  <c r="I1541" i="1" s="1"/>
  <c r="D1541" i="1"/>
  <c r="C1541" i="1"/>
  <c r="J1541" i="1" s="1"/>
  <c r="D1540" i="1"/>
  <c r="J1540" i="1" s="1"/>
  <c r="C1540" i="1"/>
  <c r="D1539" i="1"/>
  <c r="C1539" i="1"/>
  <c r="D1538" i="1"/>
  <c r="G1538" i="1" s="1"/>
  <c r="C1538" i="1"/>
  <c r="D1537" i="1"/>
  <c r="D1535" i="1"/>
  <c r="C1535" i="1"/>
  <c r="G1534" i="1"/>
  <c r="D1534" i="1"/>
  <c r="C1534" i="1"/>
  <c r="D1533" i="1"/>
  <c r="G1533" i="1" s="1"/>
  <c r="C1533" i="1"/>
  <c r="D1532" i="1"/>
  <c r="C1532" i="1"/>
  <c r="G1531" i="1"/>
  <c r="D1531" i="1"/>
  <c r="C1531" i="1"/>
  <c r="H1531" i="1" s="1"/>
  <c r="D1530" i="1"/>
  <c r="G1530" i="1" s="1"/>
  <c r="C1530" i="1"/>
  <c r="D1529" i="1"/>
  <c r="C1529" i="1"/>
  <c r="D1528" i="1"/>
  <c r="C1528" i="1"/>
  <c r="G1527" i="1"/>
  <c r="D1527" i="1"/>
  <c r="C1527" i="1"/>
  <c r="H1527" i="1" s="1"/>
  <c r="D1526" i="1"/>
  <c r="G1526" i="1" s="1"/>
  <c r="C1526" i="1"/>
  <c r="D1525" i="1"/>
  <c r="C1525" i="1"/>
  <c r="D1524" i="1"/>
  <c r="D1523" i="1"/>
  <c r="C1523" i="1"/>
  <c r="D1522" i="1"/>
  <c r="G1522" i="1" s="1"/>
  <c r="C1522" i="1"/>
  <c r="G1521" i="1"/>
  <c r="D1521" i="1"/>
  <c r="C1521" i="1"/>
  <c r="H1521" i="1" s="1"/>
  <c r="D1520" i="1"/>
  <c r="C1520" i="1"/>
  <c r="D1519" i="1"/>
  <c r="C1519" i="1"/>
  <c r="G1518" i="1"/>
  <c r="D1518" i="1"/>
  <c r="C1518" i="1"/>
  <c r="G1517" i="1"/>
  <c r="D1517" i="1"/>
  <c r="C1517" i="1"/>
  <c r="D1516" i="1"/>
  <c r="C1516" i="1"/>
  <c r="G1515" i="1"/>
  <c r="D1515" i="1"/>
  <c r="C1515" i="1"/>
  <c r="H1515" i="1" s="1"/>
  <c r="G1514" i="1"/>
  <c r="D1514" i="1"/>
  <c r="C1514" i="1"/>
  <c r="D1513" i="1"/>
  <c r="C1513" i="1"/>
  <c r="D1512" i="1"/>
  <c r="C1512" i="1"/>
  <c r="G1511" i="1"/>
  <c r="D1511" i="1"/>
  <c r="C1511" i="1"/>
  <c r="H1511" i="1" s="1"/>
  <c r="D1510" i="1"/>
  <c r="G1510" i="1" s="1"/>
  <c r="C1510" i="1"/>
  <c r="D1509" i="1"/>
  <c r="D1508" i="1"/>
  <c r="C1508" i="1"/>
  <c r="D1507" i="1"/>
  <c r="C1507" i="1"/>
  <c r="D1506" i="1"/>
  <c r="G1506" i="1" s="1"/>
  <c r="C1506" i="1"/>
  <c r="G1505" i="1"/>
  <c r="D1505" i="1"/>
  <c r="C1505" i="1"/>
  <c r="H1505" i="1" s="1"/>
  <c r="D1504" i="1"/>
  <c r="C1504" i="1"/>
  <c r="D1503" i="1"/>
  <c r="C1503" i="1"/>
  <c r="G1502" i="1"/>
  <c r="D1502" i="1"/>
  <c r="C1502" i="1"/>
  <c r="G1501" i="1"/>
  <c r="D1501" i="1"/>
  <c r="C1501" i="1"/>
  <c r="D1500" i="1"/>
  <c r="C1500" i="1"/>
  <c r="G1499" i="1"/>
  <c r="D1499" i="1"/>
  <c r="C1499" i="1"/>
  <c r="H1499" i="1" s="1"/>
  <c r="G1498" i="1"/>
  <c r="D1498" i="1"/>
  <c r="C1498" i="1"/>
  <c r="D1497" i="1"/>
  <c r="C1497" i="1"/>
  <c r="D1496" i="1"/>
  <c r="C1496" i="1"/>
  <c r="G1495" i="1"/>
  <c r="D1495" i="1"/>
  <c r="C1495" i="1"/>
  <c r="H1495" i="1" s="1"/>
  <c r="D1494" i="1"/>
  <c r="G1494" i="1" s="1"/>
  <c r="C1494" i="1"/>
  <c r="D1493" i="1"/>
  <c r="C1493" i="1"/>
  <c r="D1492" i="1"/>
  <c r="C1492" i="1"/>
  <c r="D1491" i="1"/>
  <c r="C1491" i="1"/>
  <c r="D1490" i="1"/>
  <c r="G1490" i="1" s="1"/>
  <c r="C1490" i="1"/>
  <c r="G1489" i="1"/>
  <c r="D1489" i="1"/>
  <c r="C1489" i="1"/>
  <c r="H1489" i="1" s="1"/>
  <c r="D1488" i="1"/>
  <c r="C1488" i="1"/>
  <c r="D1487" i="1"/>
  <c r="C1487" i="1"/>
  <c r="G1486" i="1"/>
  <c r="D1486" i="1"/>
  <c r="C1486" i="1"/>
  <c r="G1485" i="1"/>
  <c r="D1485" i="1"/>
  <c r="C1485" i="1"/>
  <c r="C1484" i="1"/>
  <c r="G1483" i="1"/>
  <c r="D1483" i="1"/>
  <c r="C1483" i="1"/>
  <c r="H1483" i="1" s="1"/>
  <c r="D1482" i="1"/>
  <c r="G1482" i="1" s="1"/>
  <c r="C1482" i="1"/>
  <c r="D1481" i="1"/>
  <c r="C1481" i="1"/>
  <c r="D1480" i="1"/>
  <c r="C1480" i="1"/>
  <c r="G1479" i="1"/>
  <c r="D1479" i="1"/>
  <c r="C1479" i="1"/>
  <c r="H1479" i="1" s="1"/>
  <c r="D1478" i="1"/>
  <c r="G1478" i="1" s="1"/>
  <c r="C1478" i="1"/>
  <c r="D1477" i="1"/>
  <c r="C1477" i="1"/>
  <c r="D1476" i="1"/>
  <c r="C1476" i="1"/>
  <c r="D1475" i="1"/>
  <c r="C1475" i="1"/>
  <c r="D1474" i="1"/>
  <c r="C1474" i="1"/>
  <c r="H1473" i="1"/>
  <c r="D1473" i="1"/>
  <c r="C1473" i="1"/>
  <c r="G1473" i="1" s="1"/>
  <c r="H1472" i="1"/>
  <c r="D1472" i="1"/>
  <c r="C1472" i="1"/>
  <c r="D1471" i="1"/>
  <c r="C1471" i="1"/>
  <c r="D1470" i="1"/>
  <c r="C1470" i="1"/>
  <c r="H1469" i="1"/>
  <c r="D1469" i="1"/>
  <c r="C1469" i="1"/>
  <c r="G1469" i="1" s="1"/>
  <c r="H1468" i="1"/>
  <c r="D1468" i="1"/>
  <c r="C1468" i="1"/>
  <c r="D1467" i="1"/>
  <c r="C1467" i="1"/>
  <c r="D1466" i="1"/>
  <c r="C1466" i="1"/>
  <c r="H1465" i="1"/>
  <c r="D1465" i="1"/>
  <c r="C1465" i="1"/>
  <c r="G1465" i="1" s="1"/>
  <c r="H1464" i="1"/>
  <c r="D1464" i="1"/>
  <c r="C1464" i="1"/>
  <c r="D1463" i="1"/>
  <c r="C1463" i="1"/>
  <c r="G1462" i="1"/>
  <c r="D1462" i="1"/>
  <c r="H1462" i="1" s="1"/>
  <c r="C1462" i="1"/>
  <c r="D1461" i="1"/>
  <c r="H1461" i="1" s="1"/>
  <c r="C1461" i="1"/>
  <c r="G1460" i="1"/>
  <c r="D1460" i="1"/>
  <c r="H1460" i="1" s="1"/>
  <c r="C1460" i="1"/>
  <c r="D1459" i="1"/>
  <c r="C1459" i="1"/>
  <c r="G1458" i="1"/>
  <c r="D1458" i="1"/>
  <c r="H1458" i="1" s="1"/>
  <c r="C1458" i="1"/>
  <c r="D1457" i="1"/>
  <c r="H1457" i="1" s="1"/>
  <c r="C1457" i="1"/>
  <c r="G1456" i="1"/>
  <c r="D1456" i="1"/>
  <c r="H1456" i="1" s="1"/>
  <c r="C1456" i="1"/>
  <c r="D1455" i="1"/>
  <c r="C1455" i="1"/>
  <c r="G1454" i="1"/>
  <c r="D1454" i="1"/>
  <c r="H1454" i="1" s="1"/>
  <c r="C1454" i="1"/>
  <c r="D1453" i="1"/>
  <c r="H1453" i="1" s="1"/>
  <c r="C1453" i="1"/>
  <c r="G1452" i="1"/>
  <c r="D1452" i="1"/>
  <c r="H1452" i="1" s="1"/>
  <c r="C1452" i="1"/>
  <c r="D1451" i="1"/>
  <c r="C1451" i="1"/>
  <c r="G1450" i="1"/>
  <c r="D1450" i="1"/>
  <c r="H1450" i="1" s="1"/>
  <c r="C1450" i="1"/>
  <c r="D1449" i="1"/>
  <c r="H1449" i="1" s="1"/>
  <c r="C1449" i="1"/>
  <c r="G1448" i="1"/>
  <c r="D1448" i="1"/>
  <c r="H1448" i="1" s="1"/>
  <c r="C1448" i="1"/>
  <c r="D1447" i="1"/>
  <c r="C1447" i="1"/>
  <c r="G1446" i="1"/>
  <c r="D1446" i="1"/>
  <c r="H1446" i="1" s="1"/>
  <c r="C1446" i="1"/>
  <c r="D1445" i="1"/>
  <c r="H1445" i="1" s="1"/>
  <c r="C1445" i="1"/>
  <c r="G1444" i="1"/>
  <c r="D1444" i="1"/>
  <c r="H1444" i="1" s="1"/>
  <c r="C1444" i="1"/>
  <c r="D1443" i="1"/>
  <c r="C1443" i="1"/>
  <c r="G1442" i="1"/>
  <c r="D1442" i="1"/>
  <c r="H1442" i="1" s="1"/>
  <c r="C1442" i="1"/>
  <c r="D1441" i="1"/>
  <c r="H1441" i="1" s="1"/>
  <c r="C1441" i="1"/>
  <c r="G1440" i="1"/>
  <c r="D1440" i="1"/>
  <c r="H1440" i="1" s="1"/>
  <c r="C1440" i="1"/>
  <c r="D1439" i="1"/>
  <c r="C1439" i="1"/>
  <c r="G1438" i="1"/>
  <c r="D1438" i="1"/>
  <c r="H1438" i="1" s="1"/>
  <c r="C1438" i="1"/>
  <c r="D1437" i="1"/>
  <c r="H1437" i="1" s="1"/>
  <c r="C1437" i="1"/>
  <c r="G1436" i="1"/>
  <c r="D1436" i="1"/>
  <c r="H1436" i="1" s="1"/>
  <c r="C1436" i="1"/>
  <c r="D1435" i="1"/>
  <c r="C1435" i="1"/>
  <c r="G1434" i="1"/>
  <c r="D1434" i="1"/>
  <c r="H1434" i="1" s="1"/>
  <c r="C1434" i="1"/>
  <c r="D1433" i="1"/>
  <c r="H1433" i="1" s="1"/>
  <c r="C1433" i="1"/>
  <c r="G1432" i="1"/>
  <c r="D1432" i="1"/>
  <c r="H1432" i="1" s="1"/>
  <c r="C1432" i="1"/>
  <c r="D1431" i="1"/>
  <c r="C1431" i="1"/>
  <c r="D1430" i="1"/>
  <c r="G1429" i="1"/>
  <c r="D1429" i="1"/>
  <c r="H1429" i="1" s="1"/>
  <c r="C1429" i="1"/>
  <c r="D1428" i="1"/>
  <c r="C1428" i="1"/>
  <c r="G1427" i="1"/>
  <c r="D1427" i="1"/>
  <c r="H1427" i="1" s="1"/>
  <c r="C1427" i="1"/>
  <c r="D1426" i="1"/>
  <c r="H1426" i="1" s="1"/>
  <c r="C1426" i="1"/>
  <c r="G1425" i="1"/>
  <c r="D1425" i="1"/>
  <c r="H1425" i="1" s="1"/>
  <c r="C1425" i="1"/>
  <c r="D1424" i="1"/>
  <c r="C1424" i="1"/>
  <c r="G1423" i="1"/>
  <c r="D1423" i="1"/>
  <c r="H1423" i="1" s="1"/>
  <c r="C1423" i="1"/>
  <c r="D1422" i="1"/>
  <c r="H1422" i="1" s="1"/>
  <c r="C1422" i="1"/>
  <c r="G1421" i="1"/>
  <c r="D1421" i="1"/>
  <c r="H1421" i="1" s="1"/>
  <c r="C1421" i="1"/>
  <c r="D1420" i="1"/>
  <c r="C1420" i="1"/>
  <c r="G1419" i="1"/>
  <c r="D1419" i="1"/>
  <c r="H1419" i="1" s="1"/>
  <c r="C1419" i="1"/>
  <c r="D1418" i="1"/>
  <c r="H1418" i="1" s="1"/>
  <c r="C1418" i="1"/>
  <c r="G1417" i="1"/>
  <c r="D1417" i="1"/>
  <c r="H1417" i="1" s="1"/>
  <c r="C1417" i="1"/>
  <c r="D1416" i="1"/>
  <c r="C1416" i="1"/>
  <c r="G1415" i="1"/>
  <c r="D1415" i="1"/>
  <c r="H1415" i="1" s="1"/>
  <c r="C1415" i="1"/>
  <c r="D1414" i="1"/>
  <c r="H1414" i="1" s="1"/>
  <c r="C1414" i="1"/>
  <c r="G1413" i="1"/>
  <c r="D1413" i="1"/>
  <c r="H1413" i="1" s="1"/>
  <c r="C1413" i="1"/>
  <c r="D1412" i="1"/>
  <c r="C1412" i="1"/>
  <c r="G1411" i="1"/>
  <c r="D1411" i="1"/>
  <c r="H1411" i="1" s="1"/>
  <c r="C1411" i="1"/>
  <c r="D1410" i="1"/>
  <c r="H1410" i="1" s="1"/>
  <c r="C1410" i="1"/>
  <c r="G1409" i="1"/>
  <c r="D1409" i="1"/>
  <c r="H1409" i="1" s="1"/>
  <c r="C1409" i="1"/>
  <c r="D1408" i="1"/>
  <c r="C1408" i="1"/>
  <c r="G1407" i="1"/>
  <c r="D1407" i="1"/>
  <c r="H1407" i="1" s="1"/>
  <c r="C1407" i="1"/>
  <c r="D1406" i="1"/>
  <c r="H1406" i="1" s="1"/>
  <c r="C1406" i="1"/>
  <c r="G1405" i="1"/>
  <c r="D1405" i="1"/>
  <c r="H1405" i="1" s="1"/>
  <c r="C1405" i="1"/>
  <c r="D1404" i="1"/>
  <c r="C1404" i="1"/>
  <c r="G1403" i="1"/>
  <c r="D1403" i="1"/>
  <c r="H1403" i="1" s="1"/>
  <c r="C1403" i="1"/>
  <c r="D1402" i="1"/>
  <c r="H1402" i="1" s="1"/>
  <c r="C1402" i="1"/>
  <c r="D1401" i="1"/>
  <c r="D1400" i="1"/>
  <c r="G1399" i="1"/>
  <c r="D1399" i="1"/>
  <c r="H1399" i="1" s="1"/>
  <c r="C1399" i="1"/>
  <c r="D1398" i="1"/>
  <c r="C1398" i="1"/>
  <c r="G1397" i="1"/>
  <c r="D1397" i="1"/>
  <c r="H1397" i="1" s="1"/>
  <c r="C1397" i="1"/>
  <c r="D1396" i="1"/>
  <c r="H1396" i="1" s="1"/>
  <c r="C1396" i="1"/>
  <c r="G1395" i="1"/>
  <c r="D1395" i="1"/>
  <c r="H1395" i="1" s="1"/>
  <c r="C1395" i="1"/>
  <c r="D1394" i="1"/>
  <c r="C1394" i="1"/>
  <c r="G1393" i="1"/>
  <c r="D1393" i="1"/>
  <c r="H1393" i="1" s="1"/>
  <c r="C1393" i="1"/>
  <c r="D1392" i="1"/>
  <c r="H1392" i="1" s="1"/>
  <c r="C1392" i="1"/>
  <c r="G1391" i="1"/>
  <c r="D1391" i="1"/>
  <c r="H1391" i="1" s="1"/>
  <c r="C1391" i="1"/>
  <c r="D1390" i="1"/>
  <c r="C1390" i="1"/>
  <c r="G1389" i="1"/>
  <c r="D1389" i="1"/>
  <c r="H1389" i="1" s="1"/>
  <c r="C1389" i="1"/>
  <c r="D1388" i="1"/>
  <c r="H1388" i="1" s="1"/>
  <c r="C1388" i="1"/>
  <c r="G1387" i="1"/>
  <c r="D1387" i="1"/>
  <c r="H1387" i="1" s="1"/>
  <c r="C1387" i="1"/>
  <c r="D1386" i="1"/>
  <c r="C1386" i="1"/>
  <c r="G1385" i="1"/>
  <c r="D1385" i="1"/>
  <c r="H1385" i="1" s="1"/>
  <c r="C1385" i="1"/>
  <c r="D1384" i="1"/>
  <c r="H1384" i="1" s="1"/>
  <c r="C1384" i="1"/>
  <c r="G1383" i="1"/>
  <c r="D1383" i="1"/>
  <c r="H1383" i="1" s="1"/>
  <c r="C1383" i="1"/>
  <c r="D1382" i="1"/>
  <c r="C1382" i="1"/>
  <c r="G1381" i="1"/>
  <c r="D1381" i="1"/>
  <c r="H1381" i="1" s="1"/>
  <c r="C1381" i="1"/>
  <c r="D1380" i="1"/>
  <c r="H1380" i="1" s="1"/>
  <c r="C1380" i="1"/>
  <c r="G1379" i="1"/>
  <c r="D1379" i="1"/>
  <c r="H1379" i="1" s="1"/>
  <c r="C1379" i="1"/>
  <c r="D1378" i="1"/>
  <c r="C1378" i="1"/>
  <c r="G1377" i="1"/>
  <c r="D1377" i="1"/>
  <c r="H1377" i="1" s="1"/>
  <c r="C1377" i="1"/>
  <c r="D1376" i="1"/>
  <c r="H1376" i="1" s="1"/>
  <c r="C1376" i="1"/>
  <c r="G1375" i="1"/>
  <c r="D1375" i="1"/>
  <c r="H1375" i="1" s="1"/>
  <c r="C1375" i="1"/>
  <c r="D1374" i="1"/>
  <c r="C1374" i="1"/>
  <c r="G1373" i="1"/>
  <c r="D1373" i="1"/>
  <c r="H1373" i="1" s="1"/>
  <c r="C1373" i="1"/>
  <c r="D1372" i="1"/>
  <c r="H1372" i="1" s="1"/>
  <c r="C1372" i="1"/>
  <c r="G1371" i="1"/>
  <c r="D1371" i="1"/>
  <c r="H1371" i="1" s="1"/>
  <c r="C1371" i="1"/>
  <c r="D1370" i="1"/>
  <c r="C1370" i="1"/>
  <c r="G1369" i="1"/>
  <c r="D1369" i="1"/>
  <c r="H1369" i="1" s="1"/>
  <c r="C1369" i="1"/>
  <c r="D1368" i="1"/>
  <c r="H1368" i="1" s="1"/>
  <c r="C1368" i="1"/>
  <c r="G1367" i="1"/>
  <c r="D1367" i="1"/>
  <c r="H1367" i="1" s="1"/>
  <c r="C1367" i="1"/>
  <c r="D1366" i="1"/>
  <c r="C1366" i="1"/>
  <c r="G1365" i="1"/>
  <c r="D1365" i="1"/>
  <c r="H1365" i="1" s="1"/>
  <c r="C1365" i="1"/>
  <c r="D1364" i="1"/>
  <c r="H1364" i="1" s="1"/>
  <c r="C1364" i="1"/>
  <c r="G1363" i="1"/>
  <c r="D1363" i="1"/>
  <c r="H1363" i="1" s="1"/>
  <c r="C1363" i="1"/>
  <c r="D1362" i="1"/>
  <c r="C1362" i="1"/>
  <c r="G1361" i="1"/>
  <c r="D1361" i="1"/>
  <c r="H1361" i="1" s="1"/>
  <c r="C1361" i="1"/>
  <c r="D1360" i="1"/>
  <c r="H1360" i="1" s="1"/>
  <c r="C1360" i="1"/>
  <c r="G1359" i="1"/>
  <c r="D1359" i="1"/>
  <c r="H1359" i="1" s="1"/>
  <c r="C1359" i="1"/>
  <c r="D1358" i="1"/>
  <c r="C1358" i="1"/>
  <c r="G1357" i="1"/>
  <c r="D1357" i="1"/>
  <c r="H1357" i="1" s="1"/>
  <c r="C1357" i="1"/>
  <c r="D1356" i="1"/>
  <c r="H1356" i="1" s="1"/>
  <c r="C1356" i="1"/>
  <c r="G1355" i="1"/>
  <c r="D1355" i="1"/>
  <c r="H1355" i="1" s="1"/>
  <c r="C1355" i="1"/>
  <c r="D1354" i="1"/>
  <c r="C1354" i="1"/>
  <c r="G1353" i="1"/>
  <c r="D1353" i="1"/>
  <c r="H1353" i="1" s="1"/>
  <c r="C1353" i="1"/>
  <c r="D1352" i="1"/>
  <c r="H1352" i="1" s="1"/>
  <c r="C1352" i="1"/>
  <c r="G1351" i="1"/>
  <c r="D1351" i="1"/>
  <c r="H1351" i="1" s="1"/>
  <c r="C1351" i="1"/>
  <c r="D1350" i="1"/>
  <c r="C1350" i="1"/>
  <c r="G1349" i="1"/>
  <c r="D1349" i="1"/>
  <c r="H1349" i="1" s="1"/>
  <c r="C1349" i="1"/>
  <c r="D1348" i="1"/>
  <c r="C1348" i="1"/>
  <c r="G1347" i="1"/>
  <c r="D1347" i="1"/>
  <c r="H1347" i="1" s="1"/>
  <c r="C1347" i="1"/>
  <c r="D1346" i="1"/>
  <c r="C1346" i="1"/>
  <c r="G1345" i="1"/>
  <c r="D1345" i="1"/>
  <c r="H1345" i="1" s="1"/>
  <c r="C1345" i="1"/>
  <c r="D1344" i="1"/>
  <c r="C1344" i="1"/>
  <c r="G1343" i="1"/>
  <c r="D1343" i="1"/>
  <c r="H1343" i="1" s="1"/>
  <c r="C1343" i="1"/>
  <c r="D1342" i="1"/>
  <c r="C1342" i="1"/>
  <c r="G1341" i="1"/>
  <c r="D1341" i="1"/>
  <c r="H1341" i="1" s="1"/>
  <c r="C1341" i="1"/>
  <c r="D1340" i="1"/>
  <c r="C1340" i="1"/>
  <c r="G1339" i="1"/>
  <c r="D1339" i="1"/>
  <c r="H1339" i="1" s="1"/>
  <c r="C1339" i="1"/>
  <c r="D1338" i="1"/>
  <c r="C1338" i="1"/>
  <c r="G1337" i="1"/>
  <c r="D1337" i="1"/>
  <c r="H1337" i="1" s="1"/>
  <c r="C1337" i="1"/>
  <c r="D1336" i="1"/>
  <c r="C1336" i="1"/>
  <c r="G1335" i="1"/>
  <c r="D1335" i="1"/>
  <c r="H1335" i="1" s="1"/>
  <c r="C1335" i="1"/>
  <c r="D1334" i="1"/>
  <c r="C1334" i="1"/>
  <c r="G1333" i="1"/>
  <c r="D1333" i="1"/>
  <c r="H1333" i="1" s="1"/>
  <c r="C1333" i="1"/>
  <c r="D1332" i="1"/>
  <c r="C1332" i="1"/>
  <c r="G1331" i="1"/>
  <c r="D1331" i="1"/>
  <c r="H1331" i="1" s="1"/>
  <c r="C1331" i="1"/>
  <c r="D1330" i="1"/>
  <c r="C1330" i="1"/>
  <c r="G1329" i="1"/>
  <c r="D1329" i="1"/>
  <c r="H1329" i="1" s="1"/>
  <c r="C1329" i="1"/>
  <c r="D1328" i="1"/>
  <c r="C1328" i="1"/>
  <c r="G1327" i="1"/>
  <c r="D1327" i="1"/>
  <c r="H1327" i="1" s="1"/>
  <c r="C1327" i="1"/>
  <c r="D1326" i="1"/>
  <c r="C1326" i="1"/>
  <c r="G1325" i="1"/>
  <c r="D1325" i="1"/>
  <c r="H1325" i="1" s="1"/>
  <c r="C1325" i="1"/>
  <c r="D1324" i="1"/>
  <c r="C1324" i="1"/>
  <c r="G1323" i="1"/>
  <c r="D1323" i="1"/>
  <c r="H1323" i="1" s="1"/>
  <c r="C1323" i="1"/>
  <c r="D1322" i="1"/>
  <c r="C1322" i="1"/>
  <c r="G1321" i="1"/>
  <c r="D1321" i="1"/>
  <c r="H1321" i="1" s="1"/>
  <c r="C1321" i="1"/>
  <c r="D1320" i="1"/>
  <c r="C1320" i="1"/>
  <c r="G1319" i="1"/>
  <c r="D1319" i="1"/>
  <c r="H1319" i="1" s="1"/>
  <c r="C1319" i="1"/>
  <c r="D1318" i="1"/>
  <c r="C1318" i="1"/>
  <c r="G1317" i="1"/>
  <c r="D1317" i="1"/>
  <c r="H1317" i="1" s="1"/>
  <c r="C1317" i="1"/>
  <c r="D1316" i="1"/>
  <c r="C1316" i="1"/>
  <c r="G1315" i="1"/>
  <c r="D1315" i="1"/>
  <c r="H1315" i="1" s="1"/>
  <c r="C1315" i="1"/>
  <c r="D1314" i="1"/>
  <c r="C1314" i="1"/>
  <c r="G1313" i="1"/>
  <c r="D1313" i="1"/>
  <c r="H1313" i="1" s="1"/>
  <c r="C1313" i="1"/>
  <c r="D1312" i="1"/>
  <c r="C1312" i="1"/>
  <c r="G1311" i="1"/>
  <c r="D1311" i="1"/>
  <c r="H1311" i="1" s="1"/>
  <c r="C1311" i="1"/>
  <c r="D1310" i="1"/>
  <c r="C1310" i="1"/>
  <c r="G1309" i="1"/>
  <c r="D1309" i="1"/>
  <c r="H1309" i="1" s="1"/>
  <c r="C1309" i="1"/>
  <c r="D1308" i="1"/>
  <c r="C1308" i="1"/>
  <c r="G1307" i="1"/>
  <c r="D1307" i="1"/>
  <c r="H1307" i="1" s="1"/>
  <c r="C1307" i="1"/>
  <c r="D1306" i="1"/>
  <c r="C1306" i="1"/>
  <c r="G1305" i="1"/>
  <c r="D1305" i="1"/>
  <c r="H1305" i="1" s="1"/>
  <c r="C1305" i="1"/>
  <c r="D1304" i="1"/>
  <c r="C1304" i="1"/>
  <c r="G1303" i="1"/>
  <c r="D1303" i="1"/>
  <c r="H1303" i="1" s="1"/>
  <c r="C1303" i="1"/>
  <c r="D1302" i="1"/>
  <c r="C1302" i="1"/>
  <c r="G1301" i="1"/>
  <c r="D1301" i="1"/>
  <c r="H1301" i="1" s="1"/>
  <c r="C1301" i="1"/>
  <c r="D1300" i="1"/>
  <c r="C1300" i="1"/>
  <c r="G1299" i="1"/>
  <c r="D1299" i="1"/>
  <c r="H1299" i="1" s="1"/>
  <c r="C1299" i="1"/>
  <c r="D1298" i="1"/>
  <c r="C1298" i="1"/>
  <c r="G1297" i="1"/>
  <c r="D1297" i="1"/>
  <c r="H1297" i="1" s="1"/>
  <c r="C1297" i="1"/>
  <c r="D1296" i="1"/>
  <c r="C1296" i="1"/>
  <c r="G1295" i="1"/>
  <c r="D1295" i="1"/>
  <c r="H1295" i="1" s="1"/>
  <c r="C1295" i="1"/>
  <c r="D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D1258" i="1"/>
  <c r="D1257" i="1"/>
  <c r="G1257" i="1" s="1"/>
  <c r="C1257" i="1"/>
  <c r="H1256" i="1"/>
  <c r="D1256" i="1"/>
  <c r="G1256" i="1" s="1"/>
  <c r="C1256" i="1"/>
  <c r="D1255" i="1"/>
  <c r="G1255" i="1" s="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3" i="1"/>
  <c r="D1153" i="1"/>
  <c r="H1153" i="1" s="1"/>
  <c r="C1153" i="1"/>
  <c r="G1152" i="1"/>
  <c r="D1152" i="1"/>
  <c r="H1152" i="1" s="1"/>
  <c r="C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D1139" i="1"/>
  <c r="G1139" i="1" s="1"/>
  <c r="C1139" i="1"/>
  <c r="H1138" i="1"/>
  <c r="D1138" i="1"/>
  <c r="G1138" i="1" s="1"/>
  <c r="C1138" i="1"/>
  <c r="D1137" i="1"/>
  <c r="G1137" i="1" s="1"/>
  <c r="C1137" i="1"/>
  <c r="D1136" i="1"/>
  <c r="G1136" i="1" s="1"/>
  <c r="C1136" i="1"/>
  <c r="D1135" i="1"/>
  <c r="G1135" i="1" s="1"/>
  <c r="C1135" i="1"/>
  <c r="H1134" i="1"/>
  <c r="D1134" i="1"/>
  <c r="G1134" i="1" s="1"/>
  <c r="C1134" i="1"/>
  <c r="D1133" i="1"/>
  <c r="G1133" i="1" s="1"/>
  <c r="C1133" i="1"/>
  <c r="D1132" i="1"/>
  <c r="G1132" i="1" s="1"/>
  <c r="C1132" i="1"/>
  <c r="D1131" i="1"/>
  <c r="G1131" i="1" s="1"/>
  <c r="C1131" i="1"/>
  <c r="H1130" i="1"/>
  <c r="D1130" i="1"/>
  <c r="G1130" i="1" s="1"/>
  <c r="C1130" i="1"/>
  <c r="D1129" i="1"/>
  <c r="G1129" i="1" s="1"/>
  <c r="C1129" i="1"/>
  <c r="D1128" i="1"/>
  <c r="G1128" i="1" s="1"/>
  <c r="C1128" i="1"/>
  <c r="D1127" i="1"/>
  <c r="G1127" i="1" s="1"/>
  <c r="C1127" i="1"/>
  <c r="H1126" i="1"/>
  <c r="D1126" i="1"/>
  <c r="G1126" i="1" s="1"/>
  <c r="C1126"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G1092" i="1"/>
  <c r="D1092" i="1"/>
  <c r="H1092" i="1" s="1"/>
  <c r="C1092" i="1"/>
  <c r="D1091" i="1"/>
  <c r="H1091" i="1" s="1"/>
  <c r="C1091" i="1"/>
  <c r="D1090" i="1"/>
  <c r="H1090" i="1" s="1"/>
  <c r="C1090" i="1"/>
  <c r="D1089" i="1"/>
  <c r="H1089" i="1" s="1"/>
  <c r="C1089" i="1"/>
  <c r="G1088" i="1"/>
  <c r="D1088" i="1"/>
  <c r="H1088" i="1" s="1"/>
  <c r="C1088" i="1"/>
  <c r="D1087" i="1"/>
  <c r="H1087" i="1" s="1"/>
  <c r="C1087" i="1"/>
  <c r="D1086" i="1"/>
  <c r="H1086" i="1" s="1"/>
  <c r="C1086" i="1"/>
  <c r="D1085" i="1"/>
  <c r="H1085" i="1" s="1"/>
  <c r="C1085" i="1"/>
  <c r="G1084" i="1"/>
  <c r="D1084" i="1"/>
  <c r="H1084" i="1" s="1"/>
  <c r="C1084" i="1"/>
  <c r="D1083" i="1"/>
  <c r="H1083" i="1" s="1"/>
  <c r="C1083" i="1"/>
  <c r="D1082" i="1"/>
  <c r="H1082" i="1" s="1"/>
  <c r="C1082" i="1"/>
  <c r="D1081" i="1"/>
  <c r="H1081" i="1" s="1"/>
  <c r="C1081" i="1"/>
  <c r="G1080" i="1"/>
  <c r="D1080" i="1"/>
  <c r="H1080" i="1" s="1"/>
  <c r="C1080" i="1"/>
  <c r="D1079" i="1"/>
  <c r="H1079" i="1" s="1"/>
  <c r="C1079" i="1"/>
  <c r="D1078" i="1"/>
  <c r="H1078" i="1" s="1"/>
  <c r="C1078" i="1"/>
  <c r="D1077" i="1"/>
  <c r="H1077" i="1" s="1"/>
  <c r="C1077" i="1"/>
  <c r="G1076" i="1"/>
  <c r="D1076" i="1"/>
  <c r="H1076" i="1" s="1"/>
  <c r="C1076" i="1"/>
  <c r="D1075" i="1"/>
  <c r="H1075" i="1" s="1"/>
  <c r="C1075" i="1"/>
  <c r="H1073" i="1"/>
  <c r="D1073" i="1"/>
  <c r="G1073" i="1" s="1"/>
  <c r="C1073" i="1"/>
  <c r="D1072" i="1"/>
  <c r="G1072" i="1" s="1"/>
  <c r="C1072" i="1"/>
  <c r="D1071" i="1"/>
  <c r="G1071" i="1" s="1"/>
  <c r="C1071" i="1"/>
  <c r="D1070" i="1"/>
  <c r="G1070" i="1" s="1"/>
  <c r="C1070" i="1"/>
  <c r="H1069" i="1"/>
  <c r="D1069" i="1"/>
  <c r="G1069" i="1" s="1"/>
  <c r="C1069" i="1"/>
  <c r="D1068" i="1"/>
  <c r="G1068" i="1" s="1"/>
  <c r="C1068" i="1"/>
  <c r="D1067" i="1"/>
  <c r="G1067" i="1" s="1"/>
  <c r="C1067" i="1"/>
  <c r="D1066" i="1"/>
  <c r="G1066" i="1" s="1"/>
  <c r="C1066" i="1"/>
  <c r="H1065" i="1"/>
  <c r="D1065" i="1"/>
  <c r="G1065" i="1" s="1"/>
  <c r="C1065" i="1"/>
  <c r="D1064" i="1"/>
  <c r="G1064" i="1" s="1"/>
  <c r="C1064" i="1"/>
  <c r="D1063" i="1"/>
  <c r="G1063" i="1" s="1"/>
  <c r="C1063" i="1"/>
  <c r="D1062" i="1"/>
  <c r="G1062" i="1" s="1"/>
  <c r="C1062" i="1"/>
  <c r="H1061" i="1"/>
  <c r="D1061" i="1"/>
  <c r="G1061" i="1" s="1"/>
  <c r="C1061" i="1"/>
  <c r="D1060" i="1"/>
  <c r="G1060" i="1" s="1"/>
  <c r="C1060" i="1"/>
  <c r="D1059" i="1"/>
  <c r="G1059" i="1" s="1"/>
  <c r="C1059" i="1"/>
  <c r="D1058" i="1"/>
  <c r="G1058" i="1" s="1"/>
  <c r="C1058" i="1"/>
  <c r="H1057" i="1"/>
  <c r="D1057" i="1"/>
  <c r="G1057" i="1" s="1"/>
  <c r="C1057" i="1"/>
  <c r="D1056" i="1"/>
  <c r="G1056" i="1" s="1"/>
  <c r="C1056" i="1"/>
  <c r="D1055" i="1"/>
  <c r="G1055" i="1" s="1"/>
  <c r="C1055" i="1"/>
  <c r="D1054" i="1"/>
  <c r="G1054" i="1" s="1"/>
  <c r="C1054" i="1"/>
  <c r="H1053" i="1"/>
  <c r="D1053" i="1"/>
  <c r="G1053" i="1" s="1"/>
  <c r="C1053" i="1"/>
  <c r="D1052" i="1"/>
  <c r="G1052" i="1" s="1"/>
  <c r="C1052" i="1"/>
  <c r="D1051" i="1"/>
  <c r="G1051" i="1" s="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D1016" i="1"/>
  <c r="H1016" i="1" s="1"/>
  <c r="C1016" i="1"/>
  <c r="D1015" i="1"/>
  <c r="H1015" i="1" s="1"/>
  <c r="C1015" i="1"/>
  <c r="D1014" i="1"/>
  <c r="H1014" i="1" s="1"/>
  <c r="C1014" i="1"/>
  <c r="D1013" i="1"/>
  <c r="H1013" i="1" s="1"/>
  <c r="C1013" i="1"/>
  <c r="D1012" i="1"/>
  <c r="D1010" i="1"/>
  <c r="G1010" i="1" s="1"/>
  <c r="C1010" i="1"/>
  <c r="D1009" i="1"/>
  <c r="G1009" i="1" s="1"/>
  <c r="C1009" i="1"/>
  <c r="D1008" i="1"/>
  <c r="G1008" i="1" s="1"/>
  <c r="C1008" i="1"/>
  <c r="H1007" i="1"/>
  <c r="D1007" i="1"/>
  <c r="G1007" i="1" s="1"/>
  <c r="C1007" i="1"/>
  <c r="D1006" i="1"/>
  <c r="G1006" i="1" s="1"/>
  <c r="C1006" i="1"/>
  <c r="D1005" i="1"/>
  <c r="G1005" i="1" s="1"/>
  <c r="C1005" i="1"/>
  <c r="D1004" i="1"/>
  <c r="G1004" i="1" s="1"/>
  <c r="C1004" i="1"/>
  <c r="H1003" i="1"/>
  <c r="D1003" i="1"/>
  <c r="G1003" i="1" s="1"/>
  <c r="C1003" i="1"/>
  <c r="D1002" i="1"/>
  <c r="G1002" i="1" s="1"/>
  <c r="C1002" i="1"/>
  <c r="D1001" i="1"/>
  <c r="G1001" i="1" s="1"/>
  <c r="C1001" i="1"/>
  <c r="D1000" i="1"/>
  <c r="G1000" i="1" s="1"/>
  <c r="C1000" i="1"/>
  <c r="H999" i="1"/>
  <c r="D999" i="1"/>
  <c r="G999" i="1" s="1"/>
  <c r="C999" i="1"/>
  <c r="D998" i="1"/>
  <c r="G998" i="1" s="1"/>
  <c r="C998" i="1"/>
  <c r="D997" i="1"/>
  <c r="G997" i="1" s="1"/>
  <c r="C997" i="1"/>
  <c r="D996" i="1"/>
  <c r="G996" i="1" s="1"/>
  <c r="C996" i="1"/>
  <c r="H995" i="1"/>
  <c r="D995" i="1"/>
  <c r="G995" i="1" s="1"/>
  <c r="C995" i="1"/>
  <c r="D994" i="1"/>
  <c r="G994" i="1" s="1"/>
  <c r="C994" i="1"/>
  <c r="D993" i="1"/>
  <c r="G993" i="1" s="1"/>
  <c r="C993" i="1"/>
  <c r="D992" i="1"/>
  <c r="G992" i="1" s="1"/>
  <c r="C992" i="1"/>
  <c r="H991" i="1"/>
  <c r="D991" i="1"/>
  <c r="G991" i="1" s="1"/>
  <c r="C991" i="1"/>
  <c r="D990" i="1"/>
  <c r="G990" i="1" s="1"/>
  <c r="C990" i="1"/>
  <c r="D989" i="1"/>
  <c r="G989" i="1" s="1"/>
  <c r="C989" i="1"/>
  <c r="D988" i="1"/>
  <c r="G988" i="1" s="1"/>
  <c r="C988" i="1"/>
  <c r="H987" i="1"/>
  <c r="D987" i="1"/>
  <c r="G987" i="1" s="1"/>
  <c r="C987" i="1"/>
  <c r="D986" i="1"/>
  <c r="G986" i="1" s="1"/>
  <c r="C986" i="1"/>
  <c r="D985" i="1"/>
  <c r="G985" i="1" s="1"/>
  <c r="C985" i="1"/>
  <c r="D984" i="1"/>
  <c r="G984" i="1" s="1"/>
  <c r="C984" i="1"/>
  <c r="H983" i="1"/>
  <c r="D983" i="1"/>
  <c r="G983" i="1" s="1"/>
  <c r="C983" i="1"/>
  <c r="D982" i="1"/>
  <c r="C982" i="1"/>
  <c r="D981" i="1"/>
  <c r="G981" i="1" s="1"/>
  <c r="C981" i="1"/>
  <c r="D980" i="1"/>
  <c r="G980" i="1" s="1"/>
  <c r="C980" i="1"/>
  <c r="H979" i="1"/>
  <c r="D979" i="1"/>
  <c r="G979" i="1" s="1"/>
  <c r="C979" i="1"/>
  <c r="D978" i="1"/>
  <c r="C978" i="1"/>
  <c r="D977" i="1"/>
  <c r="G977" i="1" s="1"/>
  <c r="C977" i="1"/>
  <c r="D976" i="1"/>
  <c r="G976" i="1" s="1"/>
  <c r="C976" i="1"/>
  <c r="H975" i="1"/>
  <c r="D975" i="1"/>
  <c r="G975" i="1" s="1"/>
  <c r="C975" i="1"/>
  <c r="D974" i="1"/>
  <c r="C974" i="1"/>
  <c r="D973" i="1"/>
  <c r="G973" i="1" s="1"/>
  <c r="C973" i="1"/>
  <c r="D972" i="1"/>
  <c r="G972" i="1" s="1"/>
  <c r="C972" i="1"/>
  <c r="H971" i="1"/>
  <c r="D971" i="1"/>
  <c r="G971" i="1" s="1"/>
  <c r="C971" i="1"/>
  <c r="D970" i="1"/>
  <c r="C970" i="1"/>
  <c r="D969" i="1"/>
  <c r="G969" i="1" s="1"/>
  <c r="C969" i="1"/>
  <c r="D968" i="1"/>
  <c r="G968" i="1" s="1"/>
  <c r="C968" i="1"/>
  <c r="H967" i="1"/>
  <c r="D967" i="1"/>
  <c r="G967" i="1" s="1"/>
  <c r="C967" i="1"/>
  <c r="D966" i="1"/>
  <c r="C966" i="1"/>
  <c r="D965" i="1"/>
  <c r="G965" i="1" s="1"/>
  <c r="C965" i="1"/>
  <c r="D964" i="1"/>
  <c r="G964" i="1" s="1"/>
  <c r="C964" i="1"/>
  <c r="H963" i="1"/>
  <c r="D963" i="1"/>
  <c r="G963" i="1" s="1"/>
  <c r="C963" i="1"/>
  <c r="D962" i="1"/>
  <c r="C962" i="1"/>
  <c r="D961" i="1"/>
  <c r="G961" i="1" s="1"/>
  <c r="C961" i="1"/>
  <c r="D960" i="1"/>
  <c r="G960" i="1" s="1"/>
  <c r="C960" i="1"/>
  <c r="H959" i="1"/>
  <c r="D959" i="1"/>
  <c r="G959" i="1" s="1"/>
  <c r="C959" i="1"/>
  <c r="D958" i="1"/>
  <c r="C958" i="1"/>
  <c r="D957" i="1"/>
  <c r="G957" i="1" s="1"/>
  <c r="C957" i="1"/>
  <c r="D956" i="1"/>
  <c r="G956" i="1" s="1"/>
  <c r="C956" i="1"/>
  <c r="H955" i="1"/>
  <c r="D955" i="1"/>
  <c r="G955" i="1" s="1"/>
  <c r="C955" i="1"/>
  <c r="D954" i="1"/>
  <c r="C954" i="1"/>
  <c r="D953" i="1"/>
  <c r="G953" i="1" s="1"/>
  <c r="C953" i="1"/>
  <c r="D952" i="1"/>
  <c r="G952" i="1" s="1"/>
  <c r="C952" i="1"/>
  <c r="H951" i="1"/>
  <c r="D951" i="1"/>
  <c r="G951" i="1" s="1"/>
  <c r="C951" i="1"/>
  <c r="D950" i="1"/>
  <c r="C950" i="1"/>
  <c r="D949" i="1"/>
  <c r="G949" i="1" s="1"/>
  <c r="C949" i="1"/>
  <c r="D948" i="1"/>
  <c r="G948" i="1" s="1"/>
  <c r="C948" i="1"/>
  <c r="H947" i="1"/>
  <c r="D947" i="1"/>
  <c r="G947" i="1" s="1"/>
  <c r="C947" i="1"/>
  <c r="D946" i="1"/>
  <c r="C946" i="1"/>
  <c r="D945" i="1"/>
  <c r="G945" i="1" s="1"/>
  <c r="C945" i="1"/>
  <c r="D944" i="1"/>
  <c r="G944" i="1" s="1"/>
  <c r="C944" i="1"/>
  <c r="H943" i="1"/>
  <c r="D943" i="1"/>
  <c r="G943" i="1" s="1"/>
  <c r="C943" i="1"/>
  <c r="D942" i="1"/>
  <c r="C942" i="1"/>
  <c r="D941" i="1"/>
  <c r="G941" i="1" s="1"/>
  <c r="C941" i="1"/>
  <c r="D940" i="1"/>
  <c r="G940" i="1" s="1"/>
  <c r="C940" i="1"/>
  <c r="H939" i="1"/>
  <c r="D939" i="1"/>
  <c r="G939" i="1" s="1"/>
  <c r="C939" i="1"/>
  <c r="D938" i="1"/>
  <c r="C938" i="1"/>
  <c r="D937" i="1"/>
  <c r="G937" i="1" s="1"/>
  <c r="C937" i="1"/>
  <c r="D936" i="1"/>
  <c r="G936" i="1" s="1"/>
  <c r="C936" i="1"/>
  <c r="H935" i="1"/>
  <c r="D935" i="1"/>
  <c r="G935" i="1" s="1"/>
  <c r="C935" i="1"/>
  <c r="D934" i="1"/>
  <c r="C934" i="1"/>
  <c r="D933" i="1"/>
  <c r="G933" i="1" s="1"/>
  <c r="C933"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D648" i="1"/>
  <c r="H648" i="1" s="1"/>
  <c r="C648" i="1"/>
  <c r="D647" i="1"/>
  <c r="H647" i="1" s="1"/>
  <c r="C647" i="1"/>
  <c r="G646" i="1"/>
  <c r="D646" i="1"/>
  <c r="H646" i="1" s="1"/>
  <c r="C646" i="1"/>
  <c r="G645" i="1"/>
  <c r="D645" i="1"/>
  <c r="H645" i="1" s="1"/>
  <c r="C645" i="1"/>
  <c r="D636" i="1"/>
  <c r="H636" i="1" s="1"/>
  <c r="C636" i="1"/>
  <c r="D635" i="1"/>
  <c r="H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D624" i="1"/>
  <c r="D623" i="1"/>
  <c r="G622" i="1"/>
  <c r="D622" i="1"/>
  <c r="H622" i="1" s="1"/>
  <c r="C622" i="1"/>
  <c r="G621" i="1"/>
  <c r="D621" i="1"/>
  <c r="H621" i="1" s="1"/>
  <c r="C621" i="1"/>
  <c r="D620" i="1"/>
  <c r="H620" i="1" s="1"/>
  <c r="C620" i="1"/>
  <c r="G619" i="1"/>
  <c r="D619" i="1"/>
  <c r="H619" i="1" s="1"/>
  <c r="C619" i="1"/>
  <c r="G618" i="1"/>
  <c r="D618" i="1"/>
  <c r="H618" i="1" s="1"/>
  <c r="C618" i="1"/>
  <c r="G617" i="1"/>
  <c r="D617" i="1"/>
  <c r="H617" i="1" s="1"/>
  <c r="C617" i="1"/>
  <c r="D616" i="1"/>
  <c r="H616" i="1" s="1"/>
  <c r="C616" i="1"/>
  <c r="G615" i="1"/>
  <c r="D615" i="1"/>
  <c r="H615" i="1" s="1"/>
  <c r="C615" i="1"/>
  <c r="G614" i="1"/>
  <c r="D614" i="1"/>
  <c r="H614" i="1" s="1"/>
  <c r="C614" i="1"/>
  <c r="G613" i="1"/>
  <c r="D613" i="1"/>
  <c r="H613" i="1" s="1"/>
  <c r="C613" i="1"/>
  <c r="D612" i="1"/>
  <c r="H612" i="1" s="1"/>
  <c r="C612" i="1"/>
  <c r="D611" i="1"/>
  <c r="H611" i="1" s="1"/>
  <c r="C611" i="1"/>
  <c r="D610" i="1"/>
  <c r="G609" i="1"/>
  <c r="D609" i="1"/>
  <c r="H609" i="1" s="1"/>
  <c r="C609" i="1"/>
  <c r="G608" i="1"/>
  <c r="D608" i="1"/>
  <c r="H608" i="1" s="1"/>
  <c r="C608" i="1"/>
  <c r="D607" i="1"/>
  <c r="H607" i="1" s="1"/>
  <c r="C607" i="1"/>
  <c r="G606" i="1"/>
  <c r="D606" i="1"/>
  <c r="H606" i="1" s="1"/>
  <c r="C606" i="1"/>
  <c r="H605" i="1"/>
  <c r="G605" i="1"/>
  <c r="D605" i="1"/>
  <c r="C605" i="1"/>
  <c r="H604" i="1"/>
  <c r="G604" i="1"/>
  <c r="D604" i="1"/>
  <c r="C604" i="1"/>
  <c r="D603" i="1"/>
  <c r="H602" i="1"/>
  <c r="G602" i="1"/>
  <c r="D602" i="1"/>
  <c r="C602" i="1"/>
  <c r="D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G593" i="1"/>
  <c r="D593" i="1"/>
  <c r="H593" i="1" s="1"/>
  <c r="C593" i="1"/>
  <c r="G592" i="1"/>
  <c r="D592" i="1"/>
  <c r="H592" i="1" s="1"/>
  <c r="C592" i="1"/>
  <c r="D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G581" i="1"/>
  <c r="D581" i="1"/>
  <c r="H581" i="1" s="1"/>
  <c r="C581" i="1"/>
  <c r="G580" i="1"/>
  <c r="D580" i="1"/>
  <c r="H580" i="1" s="1"/>
  <c r="C580" i="1"/>
  <c r="G579" i="1"/>
  <c r="D579" i="1"/>
  <c r="H579" i="1" s="1"/>
  <c r="C579" i="1"/>
  <c r="D577" i="1"/>
  <c r="C577" i="1"/>
  <c r="D576" i="1"/>
  <c r="C576" i="1"/>
  <c r="D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G564" i="1"/>
  <c r="D564" i="1"/>
  <c r="H564" i="1" s="1"/>
  <c r="C564" i="1"/>
  <c r="G563" i="1"/>
  <c r="D563" i="1"/>
  <c r="H563" i="1" s="1"/>
  <c r="C563" i="1"/>
  <c r="G562" i="1"/>
  <c r="D562" i="1"/>
  <c r="H562" i="1" s="1"/>
  <c r="C562" i="1"/>
  <c r="G561" i="1"/>
  <c r="D561" i="1"/>
  <c r="H561" i="1" s="1"/>
  <c r="C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D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H528" i="1"/>
  <c r="G528" i="1"/>
  <c r="D528" i="1"/>
  <c r="C528" i="1"/>
  <c r="H527" i="1"/>
  <c r="G527" i="1"/>
  <c r="D527" i="1"/>
  <c r="C527" i="1"/>
  <c r="D526" i="1"/>
  <c r="G525" i="1"/>
  <c r="D525" i="1"/>
  <c r="H525" i="1" s="1"/>
  <c r="C525" i="1"/>
  <c r="G524" i="1"/>
  <c r="D524" i="1"/>
  <c r="H524" i="1" s="1"/>
  <c r="C524" i="1"/>
  <c r="D523" i="1"/>
  <c r="D522" i="1"/>
  <c r="C522" i="1"/>
  <c r="D521" i="1"/>
  <c r="C521" i="1"/>
  <c r="D520" i="1"/>
  <c r="C520" i="1"/>
  <c r="D519" i="1"/>
  <c r="C519" i="1"/>
  <c r="D518" i="1"/>
  <c r="C518" i="1"/>
  <c r="D517" i="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G466" i="1"/>
  <c r="D466" i="1"/>
  <c r="H466" i="1" s="1"/>
  <c r="C466" i="1"/>
  <c r="G465" i="1"/>
  <c r="D465" i="1"/>
  <c r="H465" i="1" s="1"/>
  <c r="C465" i="1"/>
  <c r="G464" i="1"/>
  <c r="D464" i="1"/>
  <c r="H464" i="1" s="1"/>
  <c r="C464" i="1"/>
  <c r="G463" i="1"/>
  <c r="D463" i="1"/>
  <c r="H463" i="1" s="1"/>
  <c r="C463" i="1"/>
  <c r="G462" i="1"/>
  <c r="D462" i="1"/>
  <c r="H462" i="1" s="1"/>
  <c r="C462" i="1"/>
  <c r="G461" i="1"/>
  <c r="D461" i="1"/>
  <c r="H461" i="1" s="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G423" i="1" s="1"/>
  <c r="C423" i="1"/>
  <c r="C422" i="1"/>
  <c r="D421" i="1"/>
  <c r="G421" i="1" s="1"/>
  <c r="C421" i="1"/>
  <c r="H416" i="1"/>
  <c r="D416" i="1"/>
  <c r="G416" i="1" s="1"/>
  <c r="C416" i="1"/>
  <c r="H415" i="1"/>
  <c r="D415" i="1"/>
  <c r="G415" i="1" s="1"/>
  <c r="C415" i="1"/>
  <c r="D414" i="1"/>
  <c r="G414" i="1" s="1"/>
  <c r="C414" i="1"/>
  <c r="D411" i="1"/>
  <c r="C411" i="1"/>
  <c r="D410" i="1"/>
  <c r="C410" i="1"/>
  <c r="D409" i="1"/>
  <c r="C409" i="1"/>
  <c r="D408" i="1"/>
  <c r="C408" i="1"/>
  <c r="D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5" i="1"/>
  <c r="D395" i="1"/>
  <c r="G395" i="1" s="1"/>
  <c r="C395" i="1"/>
  <c r="H394" i="1"/>
  <c r="D394" i="1"/>
  <c r="G394" i="1" s="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H378" i="1"/>
  <c r="G378" i="1"/>
  <c r="D378" i="1"/>
  <c r="C378" i="1"/>
  <c r="H377" i="1"/>
  <c r="G377" i="1"/>
  <c r="D377" i="1"/>
  <c r="C377" i="1"/>
  <c r="D376" i="1"/>
  <c r="H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G367" i="1"/>
  <c r="D367" i="1"/>
  <c r="H367" i="1" s="1"/>
  <c r="C367" i="1"/>
  <c r="D366" i="1"/>
  <c r="H366" i="1" s="1"/>
  <c r="C366" i="1"/>
  <c r="D365" i="1"/>
  <c r="H365" i="1" s="1"/>
  <c r="C365" i="1"/>
  <c r="D364" i="1"/>
  <c r="H364" i="1" s="1"/>
  <c r="C364" i="1"/>
  <c r="G363" i="1"/>
  <c r="D363" i="1"/>
  <c r="H363" i="1" s="1"/>
  <c r="C363" i="1"/>
  <c r="D362" i="1"/>
  <c r="H362" i="1" s="1"/>
  <c r="C362" i="1"/>
  <c r="D361" i="1"/>
  <c r="D360" i="1"/>
  <c r="C360" i="1"/>
  <c r="D359" i="1"/>
  <c r="C359" i="1"/>
  <c r="D358" i="1"/>
  <c r="C358" i="1"/>
  <c r="D357" i="1"/>
  <c r="C357" i="1"/>
  <c r="D356" i="1"/>
  <c r="H354" i="1"/>
  <c r="G354" i="1"/>
  <c r="D354" i="1"/>
  <c r="C354" i="1"/>
  <c r="D353" i="1"/>
  <c r="D352" i="1"/>
  <c r="H352" i="1" s="1"/>
  <c r="C352" i="1"/>
  <c r="G351" i="1"/>
  <c r="D351" i="1"/>
  <c r="H351" i="1" s="1"/>
  <c r="C351" i="1"/>
  <c r="D350" i="1"/>
  <c r="H350" i="1" s="1"/>
  <c r="C350" i="1"/>
  <c r="D349" i="1"/>
  <c r="D348" i="1"/>
  <c r="C348" i="1"/>
  <c r="D347" i="1"/>
  <c r="C347" i="1"/>
  <c r="D346" i="1"/>
  <c r="C346" i="1"/>
  <c r="D345" i="1"/>
  <c r="C345" i="1"/>
  <c r="D344" i="1"/>
  <c r="H343" i="1"/>
  <c r="D343" i="1"/>
  <c r="G343" i="1" s="1"/>
  <c r="C343" i="1"/>
  <c r="H342" i="1"/>
  <c r="D342" i="1"/>
  <c r="G342" i="1" s="1"/>
  <c r="C342" i="1"/>
  <c r="D341" i="1"/>
  <c r="H340" i="1"/>
  <c r="G340" i="1"/>
  <c r="D340" i="1"/>
  <c r="C340" i="1"/>
  <c r="H339" i="1"/>
  <c r="G339" i="1"/>
  <c r="D339" i="1"/>
  <c r="C339" i="1"/>
  <c r="H338" i="1"/>
  <c r="G338" i="1"/>
  <c r="D338" i="1"/>
  <c r="C338" i="1"/>
  <c r="H337" i="1"/>
  <c r="G337" i="1"/>
  <c r="D337" i="1"/>
  <c r="C337" i="1"/>
  <c r="D336" i="1"/>
  <c r="G335" i="1"/>
  <c r="D335" i="1"/>
  <c r="H335" i="1" s="1"/>
  <c r="C335" i="1"/>
  <c r="D334" i="1"/>
  <c r="H334" i="1" s="1"/>
  <c r="C334" i="1"/>
  <c r="D333" i="1"/>
  <c r="H333" i="1" s="1"/>
  <c r="C333" i="1"/>
  <c r="D332" i="1"/>
  <c r="H332" i="1" s="1"/>
  <c r="C332" i="1"/>
  <c r="G331" i="1"/>
  <c r="D331" i="1"/>
  <c r="H331" i="1" s="1"/>
  <c r="C331" i="1"/>
  <c r="D330" i="1"/>
  <c r="H330" i="1" s="1"/>
  <c r="C330" i="1"/>
  <c r="D329" i="1"/>
  <c r="H329" i="1" s="1"/>
  <c r="C329" i="1"/>
  <c r="D328" i="1"/>
  <c r="H328" i="1" s="1"/>
  <c r="C328" i="1"/>
  <c r="G327" i="1"/>
  <c r="D327" i="1"/>
  <c r="H327" i="1" s="1"/>
  <c r="C327" i="1"/>
  <c r="D326" i="1"/>
  <c r="H326" i="1" s="1"/>
  <c r="C326" i="1"/>
  <c r="D325" i="1"/>
  <c r="H325" i="1" s="1"/>
  <c r="C325" i="1"/>
  <c r="D324" i="1"/>
  <c r="H324" i="1" s="1"/>
  <c r="C324" i="1"/>
  <c r="G323" i="1"/>
  <c r="D323" i="1"/>
  <c r="H323" i="1" s="1"/>
  <c r="C323" i="1"/>
  <c r="D322" i="1"/>
  <c r="H322" i="1" s="1"/>
  <c r="C322" i="1"/>
  <c r="D321" i="1"/>
  <c r="H321" i="1" s="1"/>
  <c r="C321" i="1"/>
  <c r="D320" i="1"/>
  <c r="H320" i="1" s="1"/>
  <c r="C320" i="1"/>
  <c r="G319" i="1"/>
  <c r="D319" i="1"/>
  <c r="H319" i="1" s="1"/>
  <c r="C319" i="1"/>
  <c r="D318" i="1"/>
  <c r="H318" i="1" s="1"/>
  <c r="C318" i="1"/>
  <c r="D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H308" i="1"/>
  <c r="G308" i="1"/>
  <c r="D308" i="1"/>
  <c r="C308" i="1"/>
  <c r="H307" i="1"/>
  <c r="G307" i="1"/>
  <c r="D307" i="1"/>
  <c r="C307" i="1"/>
  <c r="H306" i="1"/>
  <c r="G306" i="1"/>
  <c r="D306" i="1"/>
  <c r="C306" i="1"/>
  <c r="H305" i="1"/>
  <c r="G305" i="1"/>
  <c r="D305" i="1"/>
  <c r="C305" i="1"/>
  <c r="D304" i="1"/>
  <c r="D302" i="1"/>
  <c r="C302" i="1"/>
  <c r="D301" i="1"/>
  <c r="C301" i="1"/>
  <c r="D300" i="1"/>
  <c r="C300" i="1"/>
  <c r="D299" i="1"/>
  <c r="C299" i="1"/>
  <c r="D298" i="1"/>
  <c r="C298" i="1"/>
  <c r="G294" i="1"/>
  <c r="D294" i="1"/>
  <c r="H294" i="1" s="1"/>
  <c r="C294" i="1"/>
  <c r="D293" i="1"/>
  <c r="H293" i="1" s="1"/>
  <c r="C293" i="1"/>
  <c r="D292" i="1"/>
  <c r="H292" i="1" s="1"/>
  <c r="C292" i="1"/>
  <c r="D291" i="1"/>
  <c r="H291" i="1" s="1"/>
  <c r="C291" i="1"/>
  <c r="G290" i="1"/>
  <c r="D290" i="1"/>
  <c r="H290" i="1" s="1"/>
  <c r="C290" i="1"/>
  <c r="D289" i="1"/>
  <c r="H289" i="1" s="1"/>
  <c r="C289" i="1"/>
  <c r="D288" i="1"/>
  <c r="H288" i="1" s="1"/>
  <c r="C288" i="1"/>
  <c r="D287" i="1"/>
  <c r="H287" i="1" s="1"/>
  <c r="C287" i="1"/>
  <c r="G286" i="1"/>
  <c r="D286" i="1"/>
  <c r="H286" i="1" s="1"/>
  <c r="C286" i="1"/>
  <c r="D285" i="1"/>
  <c r="H285" i="1" s="1"/>
  <c r="C285" i="1"/>
  <c r="D284" i="1"/>
  <c r="H284" i="1" s="1"/>
  <c r="C284" i="1"/>
  <c r="D283" i="1"/>
  <c r="H283" i="1" s="1"/>
  <c r="C283" i="1"/>
  <c r="G282"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D268" i="1"/>
  <c r="H268" i="1" s="1"/>
  <c r="C268" i="1"/>
  <c r="G267" i="1"/>
  <c r="D267" i="1"/>
  <c r="H267" i="1" s="1"/>
  <c r="C267" i="1"/>
  <c r="D266" i="1"/>
  <c r="H266" i="1" s="1"/>
  <c r="C266" i="1"/>
  <c r="D265" i="1"/>
  <c r="H265" i="1" s="1"/>
  <c r="C265" i="1"/>
  <c r="D264" i="1"/>
  <c r="H264" i="1" s="1"/>
  <c r="C264" i="1"/>
  <c r="G263" i="1"/>
  <c r="D263" i="1"/>
  <c r="H263" i="1" s="1"/>
  <c r="C263" i="1"/>
  <c r="D262" i="1"/>
  <c r="H262" i="1" s="1"/>
  <c r="C262" i="1"/>
  <c r="D261" i="1"/>
  <c r="H261" i="1" s="1"/>
  <c r="C261" i="1"/>
  <c r="D260" i="1"/>
  <c r="H260" i="1" s="1"/>
  <c r="C260" i="1"/>
  <c r="D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H249" i="1"/>
  <c r="G249" i="1"/>
  <c r="D249" i="1"/>
  <c r="C249" i="1"/>
  <c r="H248" i="1"/>
  <c r="G248" i="1"/>
  <c r="D248" i="1"/>
  <c r="C248" i="1"/>
  <c r="H247" i="1"/>
  <c r="G247" i="1"/>
  <c r="D247" i="1"/>
  <c r="C247" i="1"/>
  <c r="D246" i="1"/>
  <c r="D245" i="1"/>
  <c r="H245" i="1" s="1"/>
  <c r="C245" i="1"/>
  <c r="D244" i="1"/>
  <c r="H244" i="1" s="1"/>
  <c r="C244" i="1"/>
  <c r="G243" i="1"/>
  <c r="D243" i="1"/>
  <c r="H243" i="1" s="1"/>
  <c r="C243" i="1"/>
  <c r="D242" i="1"/>
  <c r="H242" i="1" s="1"/>
  <c r="D241" i="1"/>
  <c r="G241" i="1" s="1"/>
  <c r="C241" i="1"/>
  <c r="H240" i="1"/>
  <c r="D240" i="1"/>
  <c r="G240" i="1" s="1"/>
  <c r="C240" i="1"/>
  <c r="D239" i="1"/>
  <c r="G239" i="1" s="1"/>
  <c r="C239" i="1"/>
  <c r="D238" i="1"/>
  <c r="D237" i="1"/>
  <c r="H237" i="1" s="1"/>
  <c r="C237" i="1"/>
  <c r="D236" i="1"/>
  <c r="H236" i="1" s="1"/>
  <c r="C236" i="1"/>
  <c r="D235" i="1"/>
  <c r="H235" i="1" s="1"/>
  <c r="C235" i="1"/>
  <c r="D234" i="1"/>
  <c r="H234" i="1" s="1"/>
  <c r="C234" i="1"/>
  <c r="D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D226" i="1"/>
  <c r="H225" i="1"/>
  <c r="G225" i="1"/>
  <c r="D225" i="1"/>
  <c r="C225" i="1"/>
  <c r="H224" i="1"/>
  <c r="G224" i="1"/>
  <c r="D224" i="1"/>
  <c r="C224" i="1"/>
  <c r="H223" i="1"/>
  <c r="G223" i="1"/>
  <c r="D223" i="1"/>
  <c r="C223" i="1"/>
  <c r="H222" i="1"/>
  <c r="G222" i="1"/>
  <c r="D222" i="1"/>
  <c r="C222" i="1"/>
  <c r="D221" i="1"/>
  <c r="D220" i="1"/>
  <c r="H220" i="1" s="1"/>
  <c r="C220" i="1"/>
  <c r="D219" i="1"/>
  <c r="H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3" i="1"/>
  <c r="D203" i="1"/>
  <c r="G203" i="1" s="1"/>
  <c r="C203" i="1"/>
  <c r="H202" i="1"/>
  <c r="D202" i="1"/>
  <c r="G202" i="1" s="1"/>
  <c r="C202" i="1"/>
  <c r="H201" i="1"/>
  <c r="G201" i="1"/>
  <c r="D201" i="1"/>
  <c r="C201" i="1"/>
  <c r="H200" i="1"/>
  <c r="G200" i="1"/>
  <c r="D200" i="1"/>
  <c r="C200" i="1"/>
  <c r="H199" i="1"/>
  <c r="G199" i="1"/>
  <c r="D199" i="1"/>
  <c r="C199" i="1"/>
  <c r="D198" i="1"/>
  <c r="D197" i="1"/>
  <c r="H197" i="1" s="1"/>
  <c r="C197" i="1"/>
  <c r="H196" i="1"/>
  <c r="G196" i="1"/>
  <c r="D196" i="1"/>
  <c r="C196" i="1"/>
  <c r="D195" i="1"/>
  <c r="H195" i="1" s="1"/>
  <c r="C195" i="1"/>
  <c r="D194" i="1"/>
  <c r="H194" i="1" s="1"/>
  <c r="C194"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D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H159" i="1"/>
  <c r="D159" i="1"/>
  <c r="G159" i="1" s="1"/>
  <c r="C159" i="1"/>
  <c r="H158" i="1"/>
  <c r="D158" i="1"/>
  <c r="G158" i="1" s="1"/>
  <c r="C158" i="1"/>
  <c r="H157" i="1"/>
  <c r="D157" i="1"/>
  <c r="G157" i="1" s="1"/>
  <c r="C157" i="1"/>
  <c r="H156" i="1"/>
  <c r="D156" i="1"/>
  <c r="G156" i="1" s="1"/>
  <c r="C156" i="1"/>
  <c r="H155" i="1"/>
  <c r="D155" i="1"/>
  <c r="G155" i="1" s="1"/>
  <c r="C155" i="1"/>
  <c r="H154" i="1"/>
  <c r="D154" i="1"/>
  <c r="G154" i="1" s="1"/>
  <c r="C154" i="1"/>
  <c r="D153" i="1"/>
  <c r="G153" i="1" s="1"/>
  <c r="C153" i="1"/>
  <c r="H152" i="1"/>
  <c r="D152" i="1"/>
  <c r="G152" i="1" s="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5" i="1" s="1"/>
  <c r="C135" i="1"/>
  <c r="D134" i="1"/>
  <c r="H134" i="1" s="1"/>
  <c r="C134" i="1"/>
  <c r="D133" i="1"/>
  <c r="H133" i="1" s="1"/>
  <c r="C133" i="1"/>
  <c r="D132" i="1"/>
  <c r="H132" i="1" s="1"/>
  <c r="C132" i="1"/>
  <c r="D131" i="1"/>
  <c r="H131" i="1" s="1"/>
  <c r="C131" i="1"/>
  <c r="D129" i="1"/>
  <c r="H129" i="1" s="1"/>
  <c r="C129" i="1"/>
  <c r="D128" i="1"/>
  <c r="H128" i="1" s="1"/>
  <c r="C128" i="1"/>
  <c r="D127" i="1"/>
  <c r="H127" i="1" s="1"/>
  <c r="C127" i="1"/>
  <c r="D126" i="1"/>
  <c r="H126" i="1" s="1"/>
  <c r="C126" i="1"/>
  <c r="D125" i="1"/>
  <c r="H125" i="1" s="1"/>
  <c r="C125" i="1"/>
  <c r="D124" i="1"/>
  <c r="H124" i="1" s="1"/>
  <c r="C124" i="1"/>
  <c r="D123" i="1"/>
  <c r="H123" i="1" s="1"/>
  <c r="C123" i="1"/>
  <c r="D122" i="1"/>
  <c r="H120" i="1"/>
  <c r="G120" i="1"/>
  <c r="D120" i="1"/>
  <c r="C120" i="1"/>
  <c r="H119" i="1"/>
  <c r="G119" i="1"/>
  <c r="D119" i="1"/>
  <c r="C119" i="1"/>
  <c r="H118" i="1"/>
  <c r="G118" i="1"/>
  <c r="D118" i="1"/>
  <c r="C118" i="1"/>
  <c r="H117" i="1"/>
  <c r="G117" i="1"/>
  <c r="D117" i="1"/>
  <c r="C117" i="1"/>
  <c r="D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D107" i="1"/>
  <c r="H107" i="1" s="1"/>
  <c r="C107" i="1"/>
  <c r="D106" i="1"/>
  <c r="H106" i="1" s="1"/>
  <c r="C106" i="1"/>
  <c r="D105" i="1"/>
  <c r="H105" i="1" s="1"/>
  <c r="C105" i="1"/>
  <c r="D104" i="1"/>
  <c r="H104" i="1" s="1"/>
  <c r="C104" i="1"/>
  <c r="D103" i="1"/>
  <c r="H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H93" i="1"/>
  <c r="G93" i="1"/>
  <c r="D93" i="1"/>
  <c r="C93" i="1"/>
  <c r="H92" i="1"/>
  <c r="G92" i="1"/>
  <c r="D92" i="1"/>
  <c r="C92" i="1"/>
  <c r="H91" i="1"/>
  <c r="G91" i="1"/>
  <c r="D91" i="1"/>
  <c r="C91" i="1"/>
  <c r="H90" i="1"/>
  <c r="G90" i="1"/>
  <c r="D90" i="1"/>
  <c r="C90" i="1"/>
  <c r="H89" i="1"/>
  <c r="G89" i="1"/>
  <c r="D89" i="1"/>
  <c r="C89" i="1"/>
  <c r="H88" i="1"/>
  <c r="G88" i="1"/>
  <c r="D88" i="1"/>
  <c r="C88" i="1"/>
  <c r="D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3" i="1"/>
  <c r="D63" i="1"/>
  <c r="G63" i="1" s="1"/>
  <c r="C63" i="1"/>
  <c r="H62" i="1"/>
  <c r="D62" i="1"/>
  <c r="G62" i="1" s="1"/>
  <c r="C62" i="1"/>
  <c r="H61" i="1"/>
  <c r="D61" i="1"/>
  <c r="G61" i="1" s="1"/>
  <c r="C61" i="1"/>
  <c r="H60" i="1"/>
  <c r="D60" i="1"/>
  <c r="G60" i="1" s="1"/>
  <c r="C60" i="1"/>
  <c r="H59" i="1"/>
  <c r="D59" i="1"/>
  <c r="G59" i="1" s="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1" i="1"/>
  <c r="D31" i="1"/>
  <c r="G31" i="1" s="1"/>
  <c r="C31" i="1"/>
  <c r="H30" i="1"/>
  <c r="D30" i="1"/>
  <c r="G30" i="1" s="1"/>
  <c r="C30" i="1"/>
  <c r="H29" i="1"/>
  <c r="D29" i="1"/>
  <c r="G29" i="1" s="1"/>
  <c r="C29" i="1"/>
  <c r="H28" i="1"/>
  <c r="D28" i="1"/>
  <c r="G28" i="1" s="1"/>
  <c r="C28" i="1"/>
  <c r="H27" i="1"/>
  <c r="D27" i="1"/>
  <c r="G27" i="1" s="1"/>
  <c r="C27" i="1"/>
  <c r="H26" i="1"/>
  <c r="D26" i="1"/>
  <c r="G26" i="1" s="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D12" i="1"/>
  <c r="G12" i="1" s="1"/>
  <c r="C12" i="1"/>
  <c r="D11" i="1"/>
  <c r="G11" i="1" s="1"/>
  <c r="C11" i="1"/>
  <c r="D10" i="1"/>
  <c r="H10" i="1" s="1"/>
  <c r="C10" i="1"/>
  <c r="D9" i="1"/>
  <c r="H9" i="1" s="1"/>
  <c r="C9" i="1"/>
  <c r="D8" i="1"/>
  <c r="G8" i="1" s="1"/>
  <c r="C8" i="1"/>
  <c r="D7" i="1"/>
  <c r="H7" i="1" s="1"/>
  <c r="C7" i="1"/>
  <c r="D6" i="1"/>
  <c r="H6" i="1" s="1"/>
  <c r="C6" i="1"/>
  <c r="D5" i="1"/>
  <c r="H5" i="1" s="1"/>
  <c r="C5" i="1"/>
  <c r="E323" i="9" l="1"/>
  <c r="B323" i="9" s="1"/>
  <c r="E307" i="9"/>
  <c r="B307" i="9" s="1"/>
  <c r="E310" i="9"/>
  <c r="E321" i="9"/>
  <c r="B321" i="9" s="1"/>
  <c r="E325" i="9"/>
  <c r="B325" i="9" s="1"/>
  <c r="E328" i="9"/>
  <c r="B328" i="9" s="1"/>
  <c r="F236" i="9"/>
  <c r="B236" i="9" s="1"/>
  <c r="E31" i="9"/>
  <c r="B31" i="9" s="1"/>
  <c r="E311" i="9"/>
  <c r="B311" i="9" s="1"/>
  <c r="E326" i="9"/>
  <c r="B326" i="9" s="1"/>
  <c r="C1680" i="1"/>
  <c r="G1681" i="1"/>
  <c r="H1612" i="1"/>
  <c r="H1604" i="1"/>
  <c r="G1603" i="1"/>
  <c r="G1593" i="1"/>
  <c r="D6" i="8"/>
  <c r="C1582" i="1" s="1"/>
  <c r="H1582" i="1" s="1"/>
  <c r="G1582" i="1"/>
  <c r="G731" i="1"/>
  <c r="G727" i="1"/>
  <c r="G726" i="1"/>
  <c r="G677" i="1"/>
  <c r="G676" i="1"/>
  <c r="G653" i="1"/>
  <c r="G651" i="1"/>
  <c r="E26" i="9"/>
  <c r="B26" i="9" s="1"/>
  <c r="G422" i="1"/>
  <c r="H422" i="1"/>
  <c r="H414" i="1"/>
  <c r="G380" i="1"/>
  <c r="G374" i="1"/>
  <c r="G376" i="1"/>
  <c r="H423" i="1"/>
  <c r="H421" i="1"/>
  <c r="E648" i="4"/>
  <c r="D642" i="1" s="1"/>
  <c r="G197" i="1"/>
  <c r="G195" i="1"/>
  <c r="D190" i="1"/>
  <c r="H190" i="1" s="1"/>
  <c r="E57" i="9"/>
  <c r="B57" i="9" s="1"/>
  <c r="G194" i="1"/>
  <c r="H193" i="1"/>
  <c r="E53" i="9"/>
  <c r="B53" i="9" s="1"/>
  <c r="F170" i="4"/>
  <c r="H150" i="1"/>
  <c r="H153" i="1"/>
  <c r="D149" i="1"/>
  <c r="G149" i="1" s="1"/>
  <c r="H149" i="1"/>
  <c r="H151" i="1"/>
  <c r="F134" i="4"/>
  <c r="E106" i="4"/>
  <c r="D102" i="1" s="1"/>
  <c r="E34" i="9"/>
  <c r="B34" i="9" s="1"/>
  <c r="E36" i="9"/>
  <c r="B36" i="9" s="1"/>
  <c r="E319" i="9"/>
  <c r="B319" i="9" s="1"/>
  <c r="E37" i="9"/>
  <c r="B37" i="9" s="1"/>
  <c r="H301" i="1"/>
  <c r="G301" i="1"/>
  <c r="H348" i="1"/>
  <c r="G348" i="1"/>
  <c r="H358" i="1"/>
  <c r="G358" i="1"/>
  <c r="G409" i="1"/>
  <c r="H409" i="1"/>
  <c r="G411" i="1"/>
  <c r="H411" i="1"/>
  <c r="G427" i="1"/>
  <c r="H427" i="1"/>
  <c r="G429" i="1"/>
  <c r="H429" i="1"/>
  <c r="G431" i="1"/>
  <c r="H431" i="1"/>
  <c r="G433" i="1"/>
  <c r="H433" i="1"/>
  <c r="G435" i="1"/>
  <c r="H435" i="1"/>
  <c r="G437" i="1"/>
  <c r="H437" i="1"/>
  <c r="G439" i="1"/>
  <c r="H439" i="1"/>
  <c r="G441" i="1"/>
  <c r="H441" i="1"/>
  <c r="G443" i="1"/>
  <c r="H443" i="1"/>
  <c r="G445" i="1"/>
  <c r="H445" i="1"/>
  <c r="G447" i="1"/>
  <c r="H447" i="1"/>
  <c r="G449" i="1"/>
  <c r="H449" i="1"/>
  <c r="G451" i="1"/>
  <c r="H451" i="1"/>
  <c r="G453" i="1"/>
  <c r="H453" i="1"/>
  <c r="G455" i="1"/>
  <c r="H455" i="1"/>
  <c r="G457" i="1"/>
  <c r="H457" i="1"/>
  <c r="G459" i="1"/>
  <c r="H459" i="1"/>
  <c r="G531" i="1"/>
  <c r="H531" i="1"/>
  <c r="G533" i="1"/>
  <c r="H533" i="1"/>
  <c r="G535" i="1"/>
  <c r="H535" i="1"/>
  <c r="G537" i="1"/>
  <c r="H537" i="1"/>
  <c r="G539" i="1"/>
  <c r="H539" i="1"/>
  <c r="G541" i="1"/>
  <c r="H541" i="1"/>
  <c r="G543" i="1"/>
  <c r="H543" i="1"/>
  <c r="G545" i="1"/>
  <c r="H545" i="1"/>
  <c r="G547" i="1"/>
  <c r="H547" i="1"/>
  <c r="G549" i="1"/>
  <c r="H549" i="1"/>
  <c r="G576" i="1"/>
  <c r="H576" i="1"/>
  <c r="H299" i="1"/>
  <c r="G299" i="1"/>
  <c r="H360" i="1"/>
  <c r="G360" i="1"/>
  <c r="G6" i="1"/>
  <c r="G9" i="1"/>
  <c r="G79" i="1"/>
  <c r="G80" i="1"/>
  <c r="G81" i="1"/>
  <c r="G82" i="1"/>
  <c r="G83" i="1"/>
  <c r="G84" i="1"/>
  <c r="G85" i="1"/>
  <c r="G86" i="1"/>
  <c r="G108" i="1"/>
  <c r="G109" i="1"/>
  <c r="G110" i="1"/>
  <c r="G111" i="1"/>
  <c r="G112" i="1"/>
  <c r="G113" i="1"/>
  <c r="G114" i="1"/>
  <c r="G115" i="1"/>
  <c r="G130" i="1"/>
  <c r="G131" i="1"/>
  <c r="G132" i="1"/>
  <c r="G133" i="1"/>
  <c r="G134" i="1"/>
  <c r="G135" i="1"/>
  <c r="G175" i="1"/>
  <c r="G176" i="1"/>
  <c r="G177" i="1"/>
  <c r="G178" i="1"/>
  <c r="G179" i="1"/>
  <c r="G180" i="1"/>
  <c r="G181" i="1"/>
  <c r="G182" i="1"/>
  <c r="G183" i="1"/>
  <c r="G184" i="1"/>
  <c r="G218" i="1"/>
  <c r="G219" i="1"/>
  <c r="G220" i="1"/>
  <c r="H239" i="1"/>
  <c r="G242" i="1"/>
  <c r="G262" i="1"/>
  <c r="G266" i="1"/>
  <c r="G270" i="1"/>
  <c r="G271" i="1"/>
  <c r="G272" i="1"/>
  <c r="G273" i="1"/>
  <c r="G274" i="1"/>
  <c r="G275" i="1"/>
  <c r="G276" i="1"/>
  <c r="G277" i="1"/>
  <c r="G278" i="1"/>
  <c r="G279" i="1"/>
  <c r="G280" i="1"/>
  <c r="G281" i="1"/>
  <c r="G285" i="1"/>
  <c r="G289" i="1"/>
  <c r="G293" i="1"/>
  <c r="G318" i="1"/>
  <c r="G322" i="1"/>
  <c r="G326" i="1"/>
  <c r="G330" i="1"/>
  <c r="G334" i="1"/>
  <c r="G350" i="1"/>
  <c r="G362" i="1"/>
  <c r="G366" i="1"/>
  <c r="G517" i="1"/>
  <c r="H517" i="1"/>
  <c r="G519" i="1"/>
  <c r="H519" i="1"/>
  <c r="G521" i="1"/>
  <c r="H521" i="1"/>
  <c r="H346" i="1"/>
  <c r="G346" i="1"/>
  <c r="G7" i="1"/>
  <c r="G10" i="1"/>
  <c r="H8" i="1"/>
  <c r="H11" i="1"/>
  <c r="H12" i="1"/>
  <c r="G33" i="1"/>
  <c r="G34" i="1"/>
  <c r="G35" i="1"/>
  <c r="G36" i="1"/>
  <c r="G37" i="1"/>
  <c r="G38" i="1"/>
  <c r="G39" i="1"/>
  <c r="G40" i="1"/>
  <c r="G41" i="1"/>
  <c r="G42" i="1"/>
  <c r="G43" i="1"/>
  <c r="G44" i="1"/>
  <c r="G65" i="1"/>
  <c r="G66" i="1"/>
  <c r="G67" i="1"/>
  <c r="G68" i="1"/>
  <c r="G69" i="1"/>
  <c r="G70" i="1"/>
  <c r="G71" i="1"/>
  <c r="G72" i="1"/>
  <c r="G73" i="1"/>
  <c r="G74" i="1"/>
  <c r="G75" i="1"/>
  <c r="G76" i="1"/>
  <c r="G77" i="1"/>
  <c r="G103" i="1"/>
  <c r="G104" i="1"/>
  <c r="G105" i="1"/>
  <c r="G106" i="1"/>
  <c r="G107" i="1"/>
  <c r="G123" i="1"/>
  <c r="G124" i="1"/>
  <c r="G125" i="1"/>
  <c r="G126" i="1"/>
  <c r="G127" i="1"/>
  <c r="G128" i="1"/>
  <c r="G129" i="1"/>
  <c r="G161" i="1"/>
  <c r="G162" i="1"/>
  <c r="G163" i="1"/>
  <c r="G164" i="1"/>
  <c r="G165" i="1"/>
  <c r="G166" i="1"/>
  <c r="G167" i="1"/>
  <c r="G168" i="1"/>
  <c r="G169" i="1"/>
  <c r="G170" i="1"/>
  <c r="G171" i="1"/>
  <c r="G172" i="1"/>
  <c r="G173" i="1"/>
  <c r="G205" i="1"/>
  <c r="G206" i="1"/>
  <c r="G207" i="1"/>
  <c r="G208" i="1"/>
  <c r="G209" i="1"/>
  <c r="G210" i="1"/>
  <c r="G211" i="1"/>
  <c r="G212" i="1"/>
  <c r="G213" i="1"/>
  <c r="G214" i="1"/>
  <c r="G215" i="1"/>
  <c r="G216" i="1"/>
  <c r="G234" i="1"/>
  <c r="G235" i="1"/>
  <c r="G236" i="1"/>
  <c r="G237" i="1"/>
  <c r="G245" i="1"/>
  <c r="G261" i="1"/>
  <c r="G265" i="1"/>
  <c r="G284" i="1"/>
  <c r="G288" i="1"/>
  <c r="G292" i="1"/>
  <c r="H298" i="1"/>
  <c r="G298" i="1"/>
  <c r="H300" i="1"/>
  <c r="G300" i="1"/>
  <c r="H302" i="1"/>
  <c r="G302" i="1"/>
  <c r="G321" i="1"/>
  <c r="G325" i="1"/>
  <c r="G329" i="1"/>
  <c r="G333" i="1"/>
  <c r="H345" i="1"/>
  <c r="G345" i="1"/>
  <c r="H347" i="1"/>
  <c r="G347" i="1"/>
  <c r="H357" i="1"/>
  <c r="G357" i="1"/>
  <c r="H359" i="1"/>
  <c r="G359" i="1"/>
  <c r="G365" i="1"/>
  <c r="G408" i="1"/>
  <c r="H408" i="1"/>
  <c r="G410" i="1"/>
  <c r="H410" i="1"/>
  <c r="G426" i="1"/>
  <c r="H426" i="1"/>
  <c r="G428" i="1"/>
  <c r="H428" i="1"/>
  <c r="G430" i="1"/>
  <c r="H430" i="1"/>
  <c r="G432" i="1"/>
  <c r="H432" i="1"/>
  <c r="G434" i="1"/>
  <c r="H434" i="1"/>
  <c r="G436" i="1"/>
  <c r="H436" i="1"/>
  <c r="G438" i="1"/>
  <c r="H438" i="1"/>
  <c r="G440" i="1"/>
  <c r="H440" i="1"/>
  <c r="G442" i="1"/>
  <c r="H442" i="1"/>
  <c r="G444" i="1"/>
  <c r="H444" i="1"/>
  <c r="G446" i="1"/>
  <c r="H446" i="1"/>
  <c r="G448" i="1"/>
  <c r="H448" i="1"/>
  <c r="G450" i="1"/>
  <c r="H450" i="1"/>
  <c r="G452" i="1"/>
  <c r="H452" i="1"/>
  <c r="G454" i="1"/>
  <c r="H454" i="1"/>
  <c r="G456" i="1"/>
  <c r="H456" i="1"/>
  <c r="G458" i="1"/>
  <c r="H458" i="1"/>
  <c r="G532" i="1"/>
  <c r="H532" i="1"/>
  <c r="G534" i="1"/>
  <c r="H534" i="1"/>
  <c r="G536" i="1"/>
  <c r="H536" i="1"/>
  <c r="G538" i="1"/>
  <c r="H538" i="1"/>
  <c r="G540" i="1"/>
  <c r="H540" i="1"/>
  <c r="G542" i="1"/>
  <c r="H542" i="1"/>
  <c r="G544" i="1"/>
  <c r="H544" i="1"/>
  <c r="G546" i="1"/>
  <c r="H546" i="1"/>
  <c r="G548" i="1"/>
  <c r="H548" i="1"/>
  <c r="G550" i="1"/>
  <c r="H550" i="1"/>
  <c r="G577" i="1"/>
  <c r="H577" i="1"/>
  <c r="G5" i="1"/>
  <c r="H241" i="1"/>
  <c r="G244" i="1"/>
  <c r="G260" i="1"/>
  <c r="G264" i="1"/>
  <c r="G268" i="1"/>
  <c r="G283" i="1"/>
  <c r="G287" i="1"/>
  <c r="G291" i="1"/>
  <c r="G320" i="1"/>
  <c r="G324" i="1"/>
  <c r="G328" i="1"/>
  <c r="G332" i="1"/>
  <c r="G352" i="1"/>
  <c r="G364" i="1"/>
  <c r="G518" i="1"/>
  <c r="H518" i="1"/>
  <c r="G520" i="1"/>
  <c r="H520" i="1"/>
  <c r="G522" i="1"/>
  <c r="H522" i="1"/>
  <c r="G397" i="1"/>
  <c r="G398" i="1"/>
  <c r="G399" i="1"/>
  <c r="G400" i="1"/>
  <c r="G401" i="1"/>
  <c r="G402" i="1"/>
  <c r="G403" i="1"/>
  <c r="G404" i="1"/>
  <c r="G405" i="1"/>
  <c r="G406" i="1"/>
  <c r="G942" i="1"/>
  <c r="H942" i="1"/>
  <c r="G958" i="1"/>
  <c r="H958" i="1"/>
  <c r="G974" i="1"/>
  <c r="H974" i="1"/>
  <c r="G946" i="1"/>
  <c r="H946" i="1"/>
  <c r="G962" i="1"/>
  <c r="H962" i="1"/>
  <c r="G978" i="1"/>
  <c r="H978" i="1"/>
  <c r="G582" i="1"/>
  <c r="G583" i="1"/>
  <c r="G584" i="1"/>
  <c r="G585" i="1"/>
  <c r="G586" i="1"/>
  <c r="G587" i="1"/>
  <c r="G588" i="1"/>
  <c r="G589" i="1"/>
  <c r="G590" i="1"/>
  <c r="G607" i="1"/>
  <c r="G611" i="1"/>
  <c r="G612" i="1"/>
  <c r="G616" i="1"/>
  <c r="G620" i="1"/>
  <c r="G636" i="1"/>
  <c r="G648" i="1"/>
  <c r="G934" i="1"/>
  <c r="H934" i="1"/>
  <c r="G950" i="1"/>
  <c r="H950" i="1"/>
  <c r="G966" i="1"/>
  <c r="H966" i="1"/>
  <c r="G982" i="1"/>
  <c r="H982" i="1"/>
  <c r="G635" i="1"/>
  <c r="G647" i="1"/>
  <c r="G938" i="1"/>
  <c r="H938" i="1"/>
  <c r="G954" i="1"/>
  <c r="H954" i="1"/>
  <c r="G970" i="1"/>
  <c r="H970" i="1"/>
  <c r="H986" i="1"/>
  <c r="H990" i="1"/>
  <c r="H994" i="1"/>
  <c r="H998" i="1"/>
  <c r="H1002" i="1"/>
  <c r="H1006" i="1"/>
  <c r="H1010" i="1"/>
  <c r="G1013" i="1"/>
  <c r="G1014" i="1"/>
  <c r="G1015" i="1"/>
  <c r="G1016" i="1"/>
  <c r="H1052" i="1"/>
  <c r="H1056" i="1"/>
  <c r="H1060" i="1"/>
  <c r="H1064" i="1"/>
  <c r="H1068" i="1"/>
  <c r="H1072" i="1"/>
  <c r="G1075" i="1"/>
  <c r="G1079" i="1"/>
  <c r="G1083" i="1"/>
  <c r="G1087" i="1"/>
  <c r="G1091" i="1"/>
  <c r="H1300" i="1"/>
  <c r="G1300" i="1"/>
  <c r="H1308" i="1"/>
  <c r="G1308" i="1"/>
  <c r="H1316" i="1"/>
  <c r="G1316" i="1"/>
  <c r="H1324" i="1"/>
  <c r="G1324" i="1"/>
  <c r="H1332" i="1"/>
  <c r="G1332" i="1"/>
  <c r="H1340" i="1"/>
  <c r="G1340" i="1"/>
  <c r="H1348" i="1"/>
  <c r="G1348" i="1"/>
  <c r="H1408" i="1"/>
  <c r="G1408" i="1"/>
  <c r="H1416" i="1"/>
  <c r="G1416" i="1"/>
  <c r="H1424" i="1"/>
  <c r="G1424" i="1"/>
  <c r="H1431" i="1"/>
  <c r="G1431" i="1"/>
  <c r="H1439" i="1"/>
  <c r="G1439" i="1"/>
  <c r="H1447" i="1"/>
  <c r="G1447" i="1"/>
  <c r="H1455" i="1"/>
  <c r="G1455" i="1"/>
  <c r="H1463" i="1"/>
  <c r="G1463" i="1"/>
  <c r="H1544" i="1"/>
  <c r="G1544" i="1"/>
  <c r="I1544" i="1" s="1"/>
  <c r="J1544" i="1"/>
  <c r="F68" i="4"/>
  <c r="C64" i="1"/>
  <c r="F165" i="4"/>
  <c r="E164" i="4"/>
  <c r="F164" i="4" s="1"/>
  <c r="C238" i="1"/>
  <c r="F242" i="4"/>
  <c r="F263" i="4"/>
  <c r="C259" i="1"/>
  <c r="D262" i="4"/>
  <c r="F581" i="4"/>
  <c r="C575" i="1"/>
  <c r="F584" i="4"/>
  <c r="C578" i="1"/>
  <c r="F597" i="4"/>
  <c r="C591" i="1"/>
  <c r="F630" i="4"/>
  <c r="D629" i="4"/>
  <c r="C624" i="1"/>
  <c r="F12" i="5"/>
  <c r="C1017" i="1"/>
  <c r="F45" i="5"/>
  <c r="C1050" i="1"/>
  <c r="H933" i="1"/>
  <c r="H937" i="1"/>
  <c r="H941" i="1"/>
  <c r="H945" i="1"/>
  <c r="H949" i="1"/>
  <c r="H953" i="1"/>
  <c r="H957" i="1"/>
  <c r="H961" i="1"/>
  <c r="H965" i="1"/>
  <c r="H969" i="1"/>
  <c r="H973" i="1"/>
  <c r="H977" i="1"/>
  <c r="H981" i="1"/>
  <c r="H985" i="1"/>
  <c r="H989" i="1"/>
  <c r="H993" i="1"/>
  <c r="H997" i="1"/>
  <c r="H1001" i="1"/>
  <c r="H1005" i="1"/>
  <c r="H1009" i="1"/>
  <c r="H1051" i="1"/>
  <c r="H1055" i="1"/>
  <c r="H1059" i="1"/>
  <c r="H1063" i="1"/>
  <c r="H1067" i="1"/>
  <c r="H1071" i="1"/>
  <c r="G1078" i="1"/>
  <c r="G1082" i="1"/>
  <c r="G1086" i="1"/>
  <c r="G1090" i="1"/>
  <c r="H1125" i="1"/>
  <c r="H1129" i="1"/>
  <c r="H1133" i="1"/>
  <c r="H1137" i="1"/>
  <c r="H1257"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520" i="1"/>
  <c r="G1520" i="1"/>
  <c r="H1605" i="1"/>
  <c r="G1605" i="1"/>
  <c r="G1618" i="1"/>
  <c r="H1618" i="1"/>
  <c r="G1648" i="1"/>
  <c r="H1648" i="1"/>
  <c r="D125" i="4"/>
  <c r="F126" i="4"/>
  <c r="C122" i="1"/>
  <c r="I22" i="3"/>
  <c r="H932" i="1"/>
  <c r="H936" i="1"/>
  <c r="H940" i="1"/>
  <c r="H944" i="1"/>
  <c r="H948" i="1"/>
  <c r="H952" i="1"/>
  <c r="H956" i="1"/>
  <c r="H960" i="1"/>
  <c r="H964" i="1"/>
  <c r="H968" i="1"/>
  <c r="H972" i="1"/>
  <c r="H976" i="1"/>
  <c r="H980" i="1"/>
  <c r="H984" i="1"/>
  <c r="H988" i="1"/>
  <c r="H992" i="1"/>
  <c r="H996" i="1"/>
  <c r="H1000" i="1"/>
  <c r="H1004" i="1"/>
  <c r="H1008" i="1"/>
  <c r="H1054" i="1"/>
  <c r="H1058" i="1"/>
  <c r="H1062" i="1"/>
  <c r="H1066" i="1"/>
  <c r="H1070" i="1"/>
  <c r="G1077" i="1"/>
  <c r="G1081" i="1"/>
  <c r="G1085" i="1"/>
  <c r="G1089" i="1"/>
  <c r="H1128" i="1"/>
  <c r="H1132" i="1"/>
  <c r="H1136" i="1"/>
  <c r="H1296" i="1"/>
  <c r="G1296" i="1"/>
  <c r="H1304" i="1"/>
  <c r="G1304" i="1"/>
  <c r="H1312" i="1"/>
  <c r="G1312" i="1"/>
  <c r="H1320" i="1"/>
  <c r="G1320" i="1"/>
  <c r="H1328" i="1"/>
  <c r="G1328" i="1"/>
  <c r="H1336" i="1"/>
  <c r="G1336" i="1"/>
  <c r="H1344" i="1"/>
  <c r="G1344" i="1"/>
  <c r="H1404" i="1"/>
  <c r="G1404" i="1"/>
  <c r="H1412" i="1"/>
  <c r="G1412" i="1"/>
  <c r="H1420" i="1"/>
  <c r="G1420" i="1"/>
  <c r="H1428" i="1"/>
  <c r="G1428" i="1"/>
  <c r="H1435" i="1"/>
  <c r="G1435" i="1"/>
  <c r="H1443" i="1"/>
  <c r="G1443" i="1"/>
  <c r="H1451" i="1"/>
  <c r="G1451" i="1"/>
  <c r="H1459" i="1"/>
  <c r="G1459" i="1"/>
  <c r="H1488" i="1"/>
  <c r="G1488" i="1"/>
  <c r="H1497" i="1"/>
  <c r="G1497" i="1"/>
  <c r="H1500" i="1"/>
  <c r="G1500" i="1"/>
  <c r="H1503" i="1"/>
  <c r="G1503" i="1"/>
  <c r="H1601" i="1"/>
  <c r="G1601" i="1"/>
  <c r="C116" i="1"/>
  <c r="F120" i="4"/>
  <c r="D106" i="4"/>
  <c r="H1127" i="1"/>
  <c r="H1131" i="1"/>
  <c r="H1135" i="1"/>
  <c r="H1139" i="1"/>
  <c r="H1255"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G1466" i="1"/>
  <c r="H1466" i="1"/>
  <c r="G1471" i="1"/>
  <c r="H1471" i="1"/>
  <c r="G1474" i="1"/>
  <c r="H1474" i="1"/>
  <c r="G1566" i="1"/>
  <c r="I1566" i="1" s="1"/>
  <c r="H1566" i="1"/>
  <c r="J1566" i="1"/>
  <c r="G1584" i="1"/>
  <c r="H1584" i="1"/>
  <c r="H1507" i="1"/>
  <c r="G1507" i="1"/>
  <c r="G1570" i="1"/>
  <c r="H1570" i="1"/>
  <c r="G1577" i="1"/>
  <c r="H1577" i="1"/>
  <c r="G1594" i="1"/>
  <c r="H1594" i="1"/>
  <c r="H1645" i="1"/>
  <c r="G1645" i="1"/>
  <c r="H1682" i="1"/>
  <c r="G1682" i="1"/>
  <c r="F58" i="4"/>
  <c r="C54" i="1"/>
  <c r="F366" i="4"/>
  <c r="C361" i="1"/>
  <c r="C368" i="1"/>
  <c r="F522" i="4"/>
  <c r="C516" i="1"/>
  <c r="F557" i="4"/>
  <c r="C551" i="1"/>
  <c r="G205" i="9"/>
  <c r="E205" i="9" s="1"/>
  <c r="B205" i="9" s="1"/>
  <c r="F609" i="4"/>
  <c r="C603" i="1"/>
  <c r="F616" i="4"/>
  <c r="C610" i="1"/>
  <c r="F656" i="4"/>
  <c r="C649" i="1"/>
  <c r="G184" i="9"/>
  <c r="E184" i="9" s="1"/>
  <c r="B184" i="9" s="1"/>
  <c r="G225" i="9"/>
  <c r="E225" i="9" s="1"/>
  <c r="B225" i="9" s="1"/>
  <c r="G1467" i="1"/>
  <c r="H1467" i="1"/>
  <c r="G1470" i="1"/>
  <c r="H1470" i="1"/>
  <c r="G1475" i="1"/>
  <c r="H1475" i="1"/>
  <c r="H1477" i="1"/>
  <c r="G1477" i="1"/>
  <c r="H1487" i="1"/>
  <c r="G1487" i="1"/>
  <c r="H1504" i="1"/>
  <c r="G1504" i="1"/>
  <c r="H1513" i="1"/>
  <c r="G1513" i="1"/>
  <c r="H1516" i="1"/>
  <c r="G1516" i="1"/>
  <c r="H1519" i="1"/>
  <c r="G1519" i="1"/>
  <c r="H1525" i="1"/>
  <c r="G1525" i="1"/>
  <c r="J1543" i="1"/>
  <c r="H1543" i="1"/>
  <c r="G1543" i="1"/>
  <c r="I1543" i="1" s="1"/>
  <c r="J1545" i="1"/>
  <c r="H1545" i="1"/>
  <c r="G1545" i="1"/>
  <c r="G1549" i="1"/>
  <c r="I1549" i="1" s="1"/>
  <c r="H1549" i="1"/>
  <c r="H1560" i="1"/>
  <c r="J1560" i="1"/>
  <c r="H1597" i="1"/>
  <c r="G1597" i="1"/>
  <c r="G1608" i="1"/>
  <c r="H1608" i="1"/>
  <c r="G1616" i="1"/>
  <c r="H1616" i="1"/>
  <c r="G1626" i="1"/>
  <c r="H1626" i="1"/>
  <c r="G1680" i="1"/>
  <c r="H1680" i="1"/>
  <c r="G174" i="9"/>
  <c r="E174" i="9" s="1"/>
  <c r="B174" i="9" s="1"/>
  <c r="G221" i="9"/>
  <c r="E221" i="9" s="1"/>
  <c r="B221" i="9" s="1"/>
  <c r="D7" i="4"/>
  <c r="F8" i="4"/>
  <c r="C4" i="1"/>
  <c r="F29" i="4"/>
  <c r="C25" i="1"/>
  <c r="C32" i="1"/>
  <c r="F36" i="4"/>
  <c r="D49" i="4"/>
  <c r="F50" i="4"/>
  <c r="C46" i="1"/>
  <c r="C160" i="1"/>
  <c r="F225" i="4"/>
  <c r="C221" i="1"/>
  <c r="D221" i="4"/>
  <c r="F346" i="4"/>
  <c r="C341" i="1"/>
  <c r="F349" i="4"/>
  <c r="C344" i="1"/>
  <c r="F358" i="4"/>
  <c r="C353" i="1"/>
  <c r="F491" i="4"/>
  <c r="C485" i="1"/>
  <c r="G313" i="9"/>
  <c r="E313" i="9" s="1"/>
  <c r="B313" i="9" s="1"/>
  <c r="F89" i="5"/>
  <c r="D88" i="5"/>
  <c r="C1094" i="1"/>
  <c r="F135" i="5"/>
  <c r="C1140" i="1"/>
  <c r="F290" i="5"/>
  <c r="C1294" i="1"/>
  <c r="F35" i="6"/>
  <c r="H28" i="3"/>
  <c r="C1430" i="1"/>
  <c r="I28" i="3"/>
  <c r="E141" i="6"/>
  <c r="D22" i="7"/>
  <c r="C1555" i="1"/>
  <c r="C1576" i="1"/>
  <c r="H36" i="3"/>
  <c r="G187" i="9"/>
  <c r="E187" i="9" s="1"/>
  <c r="B187" i="9" s="1"/>
  <c r="G185" i="9"/>
  <c r="E185" i="9" s="1"/>
  <c r="B185" i="9" s="1"/>
  <c r="G178" i="9"/>
  <c r="E178" i="9" s="1"/>
  <c r="B178" i="9" s="1"/>
  <c r="G197" i="9"/>
  <c r="E197" i="9" s="1"/>
  <c r="B197" i="9" s="1"/>
  <c r="G189" i="9"/>
  <c r="E189" i="9" s="1"/>
  <c r="B189" i="9" s="1"/>
  <c r="G296" i="9"/>
  <c r="E296" i="9" s="1"/>
  <c r="B296" i="9" s="1"/>
  <c r="G193" i="9"/>
  <c r="E193" i="9" s="1"/>
  <c r="B193" i="9" s="1"/>
  <c r="G199" i="9"/>
  <c r="E199" i="9" s="1"/>
  <c r="B199" i="9" s="1"/>
  <c r="G175" i="9"/>
  <c r="E175" i="9" s="1"/>
  <c r="B175" i="9" s="1"/>
  <c r="G179" i="9"/>
  <c r="G1352" i="1"/>
  <c r="G1356" i="1"/>
  <c r="G1360" i="1"/>
  <c r="G1364" i="1"/>
  <c r="G1368" i="1"/>
  <c r="G1372" i="1"/>
  <c r="G1376" i="1"/>
  <c r="G1380" i="1"/>
  <c r="G1384" i="1"/>
  <c r="G1388" i="1"/>
  <c r="G1392" i="1"/>
  <c r="G1396" i="1"/>
  <c r="G1402" i="1"/>
  <c r="G1406" i="1"/>
  <c r="G1410" i="1"/>
  <c r="G1414" i="1"/>
  <c r="G1418" i="1"/>
  <c r="G1422" i="1"/>
  <c r="G1426" i="1"/>
  <c r="G1433" i="1"/>
  <c r="G1437" i="1"/>
  <c r="G1441" i="1"/>
  <c r="G1445" i="1"/>
  <c r="G1449" i="1"/>
  <c r="G1453" i="1"/>
  <c r="G1457" i="1"/>
  <c r="G1461" i="1"/>
  <c r="H1481" i="1"/>
  <c r="G1481" i="1"/>
  <c r="H1484" i="1"/>
  <c r="G1484" i="1"/>
  <c r="H1491" i="1"/>
  <c r="G1491" i="1"/>
  <c r="H1493" i="1"/>
  <c r="G1493" i="1"/>
  <c r="H1523" i="1"/>
  <c r="G1523" i="1"/>
  <c r="H1529" i="1"/>
  <c r="G1529" i="1"/>
  <c r="H1532" i="1"/>
  <c r="G1532" i="1"/>
  <c r="H1535" i="1"/>
  <c r="G1535" i="1"/>
  <c r="H1539" i="1"/>
  <c r="G1539" i="1"/>
  <c r="I1558" i="1"/>
  <c r="G1560" i="1"/>
  <c r="I1560" i="1" s="1"/>
  <c r="H1565" i="1"/>
  <c r="J1565" i="1"/>
  <c r="G1565" i="1"/>
  <c r="I1565" i="1" s="1"/>
  <c r="I1578" i="1"/>
  <c r="H1586" i="1"/>
  <c r="G1588" i="1"/>
  <c r="H1588" i="1"/>
  <c r="H1598" i="1"/>
  <c r="G1598" i="1"/>
  <c r="H1609" i="1"/>
  <c r="G1609" i="1"/>
  <c r="G1622" i="1"/>
  <c r="H1650" i="1"/>
  <c r="G1650" i="1"/>
  <c r="H1677" i="1"/>
  <c r="G1677" i="1"/>
  <c r="F140" i="4"/>
  <c r="C136" i="1"/>
  <c r="F178" i="4"/>
  <c r="C174" i="1"/>
  <c r="C246" i="1"/>
  <c r="F250" i="4"/>
  <c r="F314" i="4"/>
  <c r="C309" i="1"/>
  <c r="D321" i="4"/>
  <c r="C642" i="1"/>
  <c r="F648" i="4"/>
  <c r="C641" i="1"/>
  <c r="F129" i="6"/>
  <c r="C1524" i="1"/>
  <c r="E169" i="9"/>
  <c r="B169" i="9" s="1"/>
  <c r="G177" i="9"/>
  <c r="E177" i="9" s="1"/>
  <c r="B177" i="9" s="1"/>
  <c r="H1496" i="1"/>
  <c r="G1496" i="1"/>
  <c r="H1512" i="1"/>
  <c r="G1512" i="1"/>
  <c r="G1574" i="1"/>
  <c r="H1574" i="1"/>
  <c r="G1592" i="1"/>
  <c r="H1592" i="1"/>
  <c r="H1613" i="1"/>
  <c r="G1613" i="1"/>
  <c r="G1624" i="1"/>
  <c r="H1624" i="1"/>
  <c r="D361" i="4"/>
  <c r="F572" i="4"/>
  <c r="D571" i="4"/>
  <c r="F6" i="6"/>
  <c r="D5" i="6"/>
  <c r="F118" i="6"/>
  <c r="D114" i="6"/>
  <c r="H1480" i="1"/>
  <c r="G1480" i="1"/>
  <c r="H1528" i="1"/>
  <c r="G1528" i="1"/>
  <c r="G1553" i="1"/>
  <c r="H1553" i="1"/>
  <c r="G1557" i="1"/>
  <c r="I1557" i="1" s="1"/>
  <c r="H1557" i="1"/>
  <c r="I1579" i="1"/>
  <c r="H1581" i="1"/>
  <c r="G1581" i="1"/>
  <c r="G176" i="9"/>
  <c r="E176" i="9" s="1"/>
  <c r="B176" i="9" s="1"/>
  <c r="F17" i="4"/>
  <c r="F237" i="4"/>
  <c r="D230" i="4"/>
  <c r="E373" i="4"/>
  <c r="D368" i="1" s="1"/>
  <c r="F431" i="4"/>
  <c r="D430" i="4"/>
  <c r="E584" i="4"/>
  <c r="D578" i="1" s="1"/>
  <c r="G156" i="9"/>
  <c r="E156" i="9" s="1"/>
  <c r="B156" i="9" s="1"/>
  <c r="F607" i="4"/>
  <c r="C13" i="1"/>
  <c r="C78" i="1"/>
  <c r="C87" i="1"/>
  <c r="C185" i="1"/>
  <c r="C198" i="1"/>
  <c r="C204" i="1"/>
  <c r="C233" i="1"/>
  <c r="C317" i="1"/>
  <c r="C336" i="1"/>
  <c r="C349" i="1"/>
  <c r="C393" i="1"/>
  <c r="C396" i="1"/>
  <c r="C407" i="1"/>
  <c r="C425" i="1"/>
  <c r="C460" i="1"/>
  <c r="C508" i="1"/>
  <c r="C523" i="1"/>
  <c r="C526" i="1"/>
  <c r="C566" i="1"/>
  <c r="C601" i="1"/>
  <c r="C1180" i="1"/>
  <c r="C1401" i="1"/>
  <c r="G1464" i="1"/>
  <c r="G1468" i="1"/>
  <c r="G1472" i="1"/>
  <c r="H1476" i="1"/>
  <c r="G1476" i="1"/>
  <c r="H1485" i="1"/>
  <c r="H1492" i="1"/>
  <c r="G1492" i="1"/>
  <c r="H1501" i="1"/>
  <c r="H1508" i="1"/>
  <c r="G1508" i="1"/>
  <c r="H1517" i="1"/>
  <c r="H1533" i="1"/>
  <c r="H1540" i="1"/>
  <c r="G1540" i="1"/>
  <c r="G1548" i="1"/>
  <c r="I1548" i="1" s="1"/>
  <c r="I1550" i="1"/>
  <c r="G1561" i="1"/>
  <c r="I1561" i="1" s="1"/>
  <c r="H1561" i="1"/>
  <c r="G1569" i="1"/>
  <c r="I1569" i="1" s="1"/>
  <c r="G1571" i="1"/>
  <c r="I1580" i="1"/>
  <c r="G1585" i="1"/>
  <c r="H1589" i="1"/>
  <c r="G1589" i="1"/>
  <c r="H1596" i="1"/>
  <c r="G1600" i="1"/>
  <c r="H1600" i="1"/>
  <c r="H1602" i="1"/>
  <c r="G1617" i="1"/>
  <c r="G1637" i="1"/>
  <c r="H1640" i="1"/>
  <c r="G1642" i="1"/>
  <c r="G1669" i="1"/>
  <c r="H1672" i="1"/>
  <c r="G1674" i="1"/>
  <c r="H24" i="3"/>
  <c r="E7" i="4"/>
  <c r="G24" i="9"/>
  <c r="H24" i="9"/>
  <c r="E647" i="4"/>
  <c r="D641" i="1" s="1"/>
  <c r="E430" i="4"/>
  <c r="G195" i="9"/>
  <c r="E195" i="9" s="1"/>
  <c r="B195" i="9" s="1"/>
  <c r="F470" i="4"/>
  <c r="F537" i="4"/>
  <c r="D536" i="4"/>
  <c r="E571" i="4"/>
  <c r="D565" i="1" s="1"/>
  <c r="F255" i="5"/>
  <c r="D254" i="5"/>
  <c r="G217" i="9"/>
  <c r="E217" i="9" s="1"/>
  <c r="B217" i="9" s="1"/>
  <c r="E337" i="9"/>
  <c r="B337" i="9" s="1"/>
  <c r="H1478" i="1"/>
  <c r="H1482" i="1"/>
  <c r="H1486" i="1"/>
  <c r="H1490" i="1"/>
  <c r="H1494" i="1"/>
  <c r="H1498" i="1"/>
  <c r="H1502" i="1"/>
  <c r="H1506" i="1"/>
  <c r="H1510" i="1"/>
  <c r="H1514" i="1"/>
  <c r="H1518" i="1"/>
  <c r="H1522" i="1"/>
  <c r="H1526" i="1"/>
  <c r="H1530" i="1"/>
  <c r="H1534" i="1"/>
  <c r="H1538" i="1"/>
  <c r="H1542" i="1"/>
  <c r="I1542" i="1" s="1"/>
  <c r="J1542" i="1"/>
  <c r="H1546" i="1"/>
  <c r="G1547" i="1"/>
  <c r="I1547" i="1" s="1"/>
  <c r="J1547" i="1"/>
  <c r="G1551" i="1"/>
  <c r="I1551" i="1" s="1"/>
  <c r="J1551" i="1"/>
  <c r="G1559" i="1"/>
  <c r="I1559" i="1" s="1"/>
  <c r="J1559" i="1"/>
  <c r="G1564" i="1"/>
  <c r="I1564" i="1" s="1"/>
  <c r="J1564" i="1"/>
  <c r="G1568" i="1"/>
  <c r="I1568" i="1" s="1"/>
  <c r="J1568" i="1"/>
  <c r="G1572" i="1"/>
  <c r="I1572" i="1" s="1"/>
  <c r="J1572" i="1"/>
  <c r="F135" i="4"/>
  <c r="E262" i="4"/>
  <c r="D258" i="1" s="1"/>
  <c r="F274" i="4"/>
  <c r="D273" i="4"/>
  <c r="D309" i="4"/>
  <c r="E321" i="4"/>
  <c r="D316" i="1" s="1"/>
  <c r="F426" i="4"/>
  <c r="D7" i="5"/>
  <c r="F120" i="5"/>
  <c r="D119" i="5"/>
  <c r="D44" i="8"/>
  <c r="G201" i="9"/>
  <c r="E201" i="9" s="1"/>
  <c r="B201" i="9" s="1"/>
  <c r="B330" i="9"/>
  <c r="G338" i="9"/>
  <c r="E338" i="9" s="1"/>
  <c r="B338" i="9" s="1"/>
  <c r="F218" i="5"/>
  <c r="B147" i="9"/>
  <c r="B151" i="9"/>
  <c r="B155" i="9"/>
  <c r="G213" i="9"/>
  <c r="E213" i="9" s="1"/>
  <c r="B213" i="9" s="1"/>
  <c r="F240" i="9"/>
  <c r="B240" i="9" s="1"/>
  <c r="B245" i="9"/>
  <c r="B286" i="9"/>
  <c r="E336" i="9"/>
  <c r="B336" i="9" s="1"/>
  <c r="E88" i="5"/>
  <c r="D1093" i="1" s="1"/>
  <c r="E176" i="5"/>
  <c r="D5" i="7"/>
  <c r="D51" i="8"/>
  <c r="B238" i="9"/>
  <c r="F256" i="9"/>
  <c r="B256" i="9" s="1"/>
  <c r="B261" i="9"/>
  <c r="G314" i="9"/>
  <c r="E314" i="9" s="1"/>
  <c r="B314" i="9" s="1"/>
  <c r="G315" i="9"/>
  <c r="E315" i="9" s="1"/>
  <c r="B315" i="9" s="1"/>
  <c r="H179" i="9"/>
  <c r="G180" i="9"/>
  <c r="G183" i="9"/>
  <c r="E183" i="9" s="1"/>
  <c r="B183" i="9" s="1"/>
  <c r="F232" i="9"/>
  <c r="B232" i="9" s="1"/>
  <c r="B237" i="9"/>
  <c r="F248" i="9"/>
  <c r="B248" i="9" s="1"/>
  <c r="B253" i="9"/>
  <c r="F264" i="9"/>
  <c r="B264" i="9" s="1"/>
  <c r="B269" i="9"/>
  <c r="F280" i="9"/>
  <c r="B280" i="9" s="1"/>
  <c r="B285" i="9"/>
  <c r="B322" i="9"/>
  <c r="B329" i="9"/>
  <c r="G335" i="9"/>
  <c r="E335" i="9" s="1"/>
  <c r="B335" i="9" s="1"/>
  <c r="H309" i="9"/>
  <c r="H308" i="9"/>
  <c r="G300" i="9"/>
  <c r="E300" i="9" s="1"/>
  <c r="B300" i="9" s="1"/>
  <c r="M228" i="9"/>
  <c r="G226" i="9"/>
  <c r="E226" i="9" s="1"/>
  <c r="B226" i="9" s="1"/>
  <c r="G222" i="9"/>
  <c r="E222" i="9" s="1"/>
  <c r="B222" i="9" s="1"/>
  <c r="G218" i="9"/>
  <c r="E218" i="9" s="1"/>
  <c r="B218" i="9" s="1"/>
  <c r="G214" i="9"/>
  <c r="E214" i="9" s="1"/>
  <c r="B214" i="9" s="1"/>
  <c r="G309" i="9"/>
  <c r="E309" i="9" s="1"/>
  <c r="B309" i="9" s="1"/>
  <c r="G308" i="9"/>
  <c r="E308" i="9" s="1"/>
  <c r="B308" i="9" s="1"/>
  <c r="G301" i="9"/>
  <c r="E301" i="9" s="1"/>
  <c r="B301" i="9" s="1"/>
  <c r="L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I10" i="9"/>
  <c r="H180" i="9"/>
  <c r="G181" i="9"/>
  <c r="E181" i="9" s="1"/>
  <c r="B181" i="9" s="1"/>
  <c r="G182" i="9"/>
  <c r="E182" i="9" s="1"/>
  <c r="B182"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12" i="9"/>
  <c r="E212" i="9" s="1"/>
  <c r="B212" i="9" s="1"/>
  <c r="G216" i="9"/>
  <c r="E216" i="9" s="1"/>
  <c r="B216" i="9" s="1"/>
  <c r="G220" i="9"/>
  <c r="E220" i="9" s="1"/>
  <c r="B220" i="9" s="1"/>
  <c r="G224" i="9"/>
  <c r="E224" i="9" s="1"/>
  <c r="B224" i="9" s="1"/>
  <c r="B235" i="9"/>
  <c r="B251" i="9"/>
  <c r="B267" i="9"/>
  <c r="B282" i="9"/>
  <c r="B283" i="9"/>
  <c r="B310" i="9"/>
  <c r="B233" i="9"/>
  <c r="B241" i="9"/>
  <c r="B249" i="9"/>
  <c r="B257" i="9"/>
  <c r="B265" i="9"/>
  <c r="B273" i="9"/>
  <c r="B281" i="9"/>
  <c r="B289" i="9"/>
  <c r="F231" i="9"/>
  <c r="B231" i="9" s="1"/>
  <c r="F239" i="9"/>
  <c r="B239" i="9" s="1"/>
  <c r="F247" i="9"/>
  <c r="B247" i="9" s="1"/>
  <c r="F255" i="9"/>
  <c r="B255" i="9" s="1"/>
  <c r="F263" i="9"/>
  <c r="B263" i="9" s="1"/>
  <c r="F271" i="9"/>
  <c r="B271" i="9" s="1"/>
  <c r="F279" i="9"/>
  <c r="B279" i="9" s="1"/>
  <c r="F287" i="9"/>
  <c r="B287" i="9" s="1"/>
  <c r="E312" i="9"/>
  <c r="B312" i="9" s="1"/>
  <c r="E316" i="9"/>
  <c r="B316" i="9" s="1"/>
  <c r="E324" i="9"/>
  <c r="B324" i="9" s="1"/>
  <c r="E332" i="9"/>
  <c r="B332" i="9" s="1"/>
  <c r="F228" i="9" l="1"/>
  <c r="B228" i="9" s="1"/>
  <c r="G190" i="1"/>
  <c r="E24" i="9"/>
  <c r="E180" i="9"/>
  <c r="B180" i="9" s="1"/>
  <c r="E175" i="5"/>
  <c r="D1179" i="1" s="1"/>
  <c r="I24" i="3"/>
  <c r="D1180" i="1"/>
  <c r="H19" i="9"/>
  <c r="E19" i="9" s="1"/>
  <c r="B19" i="9" s="1"/>
  <c r="F119" i="5"/>
  <c r="C1124" i="1"/>
  <c r="B207" i="9"/>
  <c r="F536" i="4"/>
  <c r="D535" i="4"/>
  <c r="C530" i="1"/>
  <c r="D424" i="1"/>
  <c r="E6" i="4"/>
  <c r="D3" i="1"/>
  <c r="H601" i="1"/>
  <c r="G601" i="1"/>
  <c r="H508" i="1"/>
  <c r="G508" i="1"/>
  <c r="H396" i="1"/>
  <c r="G396" i="1"/>
  <c r="H317" i="1"/>
  <c r="G317" i="1"/>
  <c r="H185" i="1"/>
  <c r="G185" i="1"/>
  <c r="H1524" i="1"/>
  <c r="G1524" i="1"/>
  <c r="I31" i="3"/>
  <c r="D1536" i="1"/>
  <c r="G25" i="1"/>
  <c r="H25" i="1"/>
  <c r="F7" i="4"/>
  <c r="C3" i="1"/>
  <c r="D6" i="4"/>
  <c r="H551" i="1"/>
  <c r="G551" i="1"/>
  <c r="H368" i="1"/>
  <c r="G368" i="1"/>
  <c r="G54" i="1"/>
  <c r="H54" i="1"/>
  <c r="C102" i="1"/>
  <c r="F106" i="4"/>
  <c r="H591" i="1"/>
  <c r="G591" i="1"/>
  <c r="G575" i="1"/>
  <c r="H575" i="1"/>
  <c r="H259" i="1"/>
  <c r="G259" i="1"/>
  <c r="E152" i="4"/>
  <c r="D160" i="1"/>
  <c r="H160" i="1" s="1"/>
  <c r="D308" i="4"/>
  <c r="C304" i="1"/>
  <c r="F309" i="4"/>
  <c r="F254" i="5"/>
  <c r="D250" i="5"/>
  <c r="C1258" i="1"/>
  <c r="H566" i="1"/>
  <c r="G566" i="1"/>
  <c r="H460" i="1"/>
  <c r="G460" i="1"/>
  <c r="G393" i="1"/>
  <c r="H393" i="1"/>
  <c r="H233" i="1"/>
  <c r="G233" i="1"/>
  <c r="H87" i="1"/>
  <c r="G87" i="1"/>
  <c r="I1553" i="1"/>
  <c r="D141" i="6"/>
  <c r="F5" i="6"/>
  <c r="H27" i="3"/>
  <c r="C1400" i="1"/>
  <c r="G347" i="9"/>
  <c r="E347" i="9" s="1"/>
  <c r="F361" i="4"/>
  <c r="D360" i="4"/>
  <c r="C356" i="1"/>
  <c r="I1574" i="1"/>
  <c r="G642" i="1"/>
  <c r="H642" i="1"/>
  <c r="G136" i="1"/>
  <c r="H136" i="1"/>
  <c r="G1576" i="1"/>
  <c r="H1576" i="1"/>
  <c r="H1294" i="1"/>
  <c r="G1294" i="1"/>
  <c r="H1094" i="1"/>
  <c r="G1094" i="1"/>
  <c r="G485" i="1"/>
  <c r="H485" i="1"/>
  <c r="H344" i="1"/>
  <c r="G344" i="1"/>
  <c r="F221" i="4"/>
  <c r="C217" i="1"/>
  <c r="D152" i="4"/>
  <c r="F49" i="4"/>
  <c r="C45" i="1"/>
  <c r="I1545" i="1"/>
  <c r="H649" i="1"/>
  <c r="G649" i="1"/>
  <c r="G603" i="1"/>
  <c r="H603" i="1"/>
  <c r="F373" i="4"/>
  <c r="I1577" i="1"/>
  <c r="H122" i="1"/>
  <c r="G122" i="1"/>
  <c r="G1050" i="1"/>
  <c r="H1050" i="1"/>
  <c r="G624" i="1"/>
  <c r="H624" i="1"/>
  <c r="C1627" i="1"/>
  <c r="D45" i="8"/>
  <c r="G343" i="9" s="1"/>
  <c r="E343" i="9" s="1"/>
  <c r="B343" i="9" s="1"/>
  <c r="K1480" i="9"/>
  <c r="I39" i="3"/>
  <c r="C1620" i="1"/>
  <c r="D6" i="5"/>
  <c r="H22" i="3"/>
  <c r="C1012" i="1"/>
  <c r="F7" i="5"/>
  <c r="C269" i="1"/>
  <c r="F273" i="4"/>
  <c r="H1401" i="1"/>
  <c r="G1401" i="1"/>
  <c r="G526" i="1"/>
  <c r="H526" i="1"/>
  <c r="G425" i="1"/>
  <c r="H425" i="1"/>
  <c r="H349" i="1"/>
  <c r="G349" i="1"/>
  <c r="H204" i="1"/>
  <c r="G204" i="1"/>
  <c r="H78" i="1"/>
  <c r="G78" i="1"/>
  <c r="F230" i="4"/>
  <c r="C226" i="1"/>
  <c r="H641" i="1"/>
  <c r="G641" i="1"/>
  <c r="F321" i="4"/>
  <c r="C316" i="1"/>
  <c r="H246" i="1"/>
  <c r="G246" i="1"/>
  <c r="E179" i="9"/>
  <c r="B179" i="9" s="1"/>
  <c r="H1555" i="1"/>
  <c r="G1555" i="1"/>
  <c r="H1430" i="1"/>
  <c r="G1430" i="1"/>
  <c r="F88" i="5"/>
  <c r="C1093" i="1"/>
  <c r="D69" i="5"/>
  <c r="G221" i="1"/>
  <c r="H221" i="1"/>
  <c r="H4" i="1"/>
  <c r="G4" i="1"/>
  <c r="G516" i="1"/>
  <c r="H516" i="1"/>
  <c r="H361" i="1"/>
  <c r="G361" i="1"/>
  <c r="E360" i="4"/>
  <c r="H116" i="1"/>
  <c r="G116" i="1"/>
  <c r="F629" i="4"/>
  <c r="C623" i="1"/>
  <c r="H578" i="1"/>
  <c r="G578" i="1"/>
  <c r="E535" i="4"/>
  <c r="H64" i="1"/>
  <c r="G64" i="1"/>
  <c r="G345" i="9"/>
  <c r="E345" i="9" s="1"/>
  <c r="H33" i="3"/>
  <c r="C1537" i="1"/>
  <c r="B24" i="9"/>
  <c r="I1540" i="1"/>
  <c r="H1180" i="1"/>
  <c r="G1180" i="1"/>
  <c r="H523" i="1"/>
  <c r="G523" i="1"/>
  <c r="G407" i="1"/>
  <c r="H407" i="1"/>
  <c r="H336" i="1"/>
  <c r="G336" i="1"/>
  <c r="G198" i="1"/>
  <c r="H198" i="1"/>
  <c r="H13" i="1"/>
  <c r="G13" i="1"/>
  <c r="F430" i="4"/>
  <c r="C424" i="1"/>
  <c r="D639" i="4"/>
  <c r="F114" i="6"/>
  <c r="H30" i="3"/>
  <c r="C1509" i="1"/>
  <c r="F571" i="4"/>
  <c r="C565" i="1"/>
  <c r="F647" i="4"/>
  <c r="G309" i="1"/>
  <c r="H309" i="1"/>
  <c r="H174" i="1"/>
  <c r="G174" i="1"/>
  <c r="C1554" i="1"/>
  <c r="H34" i="3"/>
  <c r="H1140" i="1"/>
  <c r="G1140" i="1"/>
  <c r="H353" i="1"/>
  <c r="G353" i="1"/>
  <c r="G341" i="1"/>
  <c r="H341" i="1"/>
  <c r="G46" i="1"/>
  <c r="H46" i="1"/>
  <c r="H32" i="1"/>
  <c r="G32" i="1"/>
  <c r="H610" i="1"/>
  <c r="G610" i="1"/>
  <c r="E69" i="5"/>
  <c r="E308" i="4"/>
  <c r="C121" i="1"/>
  <c r="F125" i="4"/>
  <c r="G1017" i="1"/>
  <c r="H1017" i="1"/>
  <c r="F262" i="4"/>
  <c r="C258" i="1"/>
  <c r="H238" i="1"/>
  <c r="G238" i="1"/>
  <c r="E417" i="4" l="1"/>
  <c r="D412" i="1" s="1"/>
  <c r="D303" i="1"/>
  <c r="H1537" i="1"/>
  <c r="G1537" i="1"/>
  <c r="I23" i="3"/>
  <c r="D1074" i="1"/>
  <c r="E6" i="5"/>
  <c r="G565" i="1"/>
  <c r="H565" i="1"/>
  <c r="E640" i="4"/>
  <c r="D634" i="1" s="1"/>
  <c r="D529" i="1"/>
  <c r="F69" i="5"/>
  <c r="C1074" i="1"/>
  <c r="H23" i="3"/>
  <c r="D299" i="4"/>
  <c r="F152" i="4"/>
  <c r="C148" i="1"/>
  <c r="H18" i="3"/>
  <c r="E299" i="4"/>
  <c r="E300" i="4" s="1"/>
  <c r="D296" i="1" s="1"/>
  <c r="I18" i="3"/>
  <c r="D148" i="1"/>
  <c r="H102" i="1"/>
  <c r="G102" i="1"/>
  <c r="H3" i="1"/>
  <c r="G3" i="1"/>
  <c r="G160" i="1"/>
  <c r="G530" i="1"/>
  <c r="H530" i="1"/>
  <c r="G1124" i="1"/>
  <c r="H1124" i="1"/>
  <c r="B345" i="9"/>
  <c r="E344" i="9"/>
  <c r="I10" i="3" s="1"/>
  <c r="H1093" i="1"/>
  <c r="G1093" i="1"/>
  <c r="H269" i="1"/>
  <c r="G269" i="1"/>
  <c r="F6" i="5"/>
  <c r="C1011" i="1"/>
  <c r="H217" i="1"/>
  <c r="G217" i="1"/>
  <c r="E346" i="9"/>
  <c r="B347" i="9"/>
  <c r="F141" i="6"/>
  <c r="C1536" i="1"/>
  <c r="H31" i="3"/>
  <c r="H1258" i="1"/>
  <c r="G1258" i="1"/>
  <c r="H304" i="1"/>
  <c r="G304" i="1"/>
  <c r="I17" i="3"/>
  <c r="E422" i="4"/>
  <c r="D2" i="1"/>
  <c r="D640" i="4"/>
  <c r="C529" i="1"/>
  <c r="F535" i="4"/>
  <c r="G258" i="1"/>
  <c r="H258" i="1"/>
  <c r="G121" i="1"/>
  <c r="H121" i="1"/>
  <c r="H316" i="1"/>
  <c r="G316" i="1"/>
  <c r="G226" i="1"/>
  <c r="H226" i="1"/>
  <c r="G1620" i="1"/>
  <c r="H1620" i="1"/>
  <c r="C1621" i="1"/>
  <c r="I40" i="3"/>
  <c r="G342" i="9"/>
  <c r="E342" i="9" s="1"/>
  <c r="H45" i="1"/>
  <c r="G45" i="1"/>
  <c r="H356" i="1"/>
  <c r="G356" i="1"/>
  <c r="H1400" i="1"/>
  <c r="G1400" i="1"/>
  <c r="H9" i="3"/>
  <c r="F250" i="5"/>
  <c r="C1254" i="1"/>
  <c r="H25" i="3"/>
  <c r="D175" i="5"/>
  <c r="G306" i="9" s="1"/>
  <c r="E306" i="9" s="1"/>
  <c r="B306" i="9" s="1"/>
  <c r="D417" i="4"/>
  <c r="F308" i="4"/>
  <c r="C303" i="1"/>
  <c r="F639" i="4"/>
  <c r="C633" i="1"/>
  <c r="G1554" i="1"/>
  <c r="H1554" i="1"/>
  <c r="H1509" i="1"/>
  <c r="G1509" i="1"/>
  <c r="H424" i="1"/>
  <c r="G424" i="1"/>
  <c r="H623" i="1"/>
  <c r="G623" i="1"/>
  <c r="E418" i="4"/>
  <c r="D413" i="1" s="1"/>
  <c r="D355" i="1"/>
  <c r="H1012" i="1"/>
  <c r="G1012" i="1"/>
  <c r="G1627" i="1"/>
  <c r="H1627" i="1"/>
  <c r="D418" i="4"/>
  <c r="F360" i="4"/>
  <c r="C355" i="1"/>
  <c r="D300" i="4"/>
  <c r="H17" i="3"/>
  <c r="C2" i="1"/>
  <c r="F6" i="4"/>
  <c r="D422" i="4"/>
  <c r="E639" i="4"/>
  <c r="D633" i="1" s="1"/>
  <c r="H633" i="1" l="1"/>
  <c r="G633" i="1"/>
  <c r="C412" i="1"/>
  <c r="F417" i="4"/>
  <c r="E341" i="9"/>
  <c r="B342" i="9"/>
  <c r="C634" i="1"/>
  <c r="F640" i="4"/>
  <c r="F422" i="4"/>
  <c r="D643" i="4"/>
  <c r="C417" i="1"/>
  <c r="K3" i="9"/>
  <c r="I9" i="3"/>
  <c r="E423" i="4"/>
  <c r="E424" i="4" s="1"/>
  <c r="D419" i="1" s="1"/>
  <c r="E301" i="4"/>
  <c r="D297" i="1" s="1"/>
  <c r="D295" i="1"/>
  <c r="D423" i="4"/>
  <c r="D424" i="4" s="1"/>
  <c r="C295" i="1"/>
  <c r="D301" i="4"/>
  <c r="F299" i="4"/>
  <c r="H299" i="9"/>
  <c r="D1011" i="1"/>
  <c r="H8" i="3" s="1"/>
  <c r="H1621" i="1"/>
  <c r="G1621" i="1"/>
  <c r="E643" i="4"/>
  <c r="D417" i="1"/>
  <c r="H1536" i="1"/>
  <c r="G1536" i="1"/>
  <c r="F300" i="4"/>
  <c r="C296" i="1"/>
  <c r="C413" i="1"/>
  <c r="F418" i="4"/>
  <c r="F175" i="5"/>
  <c r="C1179" i="1"/>
  <c r="H303" i="1"/>
  <c r="G303" i="1"/>
  <c r="G2" i="1"/>
  <c r="H2" i="1"/>
  <c r="G355" i="1"/>
  <c r="H355" i="1"/>
  <c r="G1254" i="1"/>
  <c r="H1254" i="1"/>
  <c r="H11" i="3"/>
  <c r="H529" i="1"/>
  <c r="G529" i="1"/>
  <c r="G299" i="9"/>
  <c r="G148" i="1"/>
  <c r="H148" i="1"/>
  <c r="H1074" i="1"/>
  <c r="G1074" i="1"/>
  <c r="M3" i="9" l="1"/>
  <c r="C419" i="1"/>
  <c r="F424" i="4"/>
  <c r="G413" i="1"/>
  <c r="H413" i="1"/>
  <c r="N3" i="9"/>
  <c r="I11" i="3"/>
  <c r="D644" i="4"/>
  <c r="F423" i="4"/>
  <c r="C418" i="1"/>
  <c r="G20" i="9"/>
  <c r="D425" i="4"/>
  <c r="E299" i="9"/>
  <c r="G1179" i="1"/>
  <c r="H1179" i="1"/>
  <c r="G296" i="1"/>
  <c r="H296" i="1"/>
  <c r="F301" i="4"/>
  <c r="C297" i="1"/>
  <c r="H417" i="1"/>
  <c r="G417" i="1"/>
  <c r="G1011" i="1"/>
  <c r="H634" i="1"/>
  <c r="G634" i="1"/>
  <c r="H412" i="1"/>
  <c r="G412" i="1"/>
  <c r="D637" i="1"/>
  <c r="H295" i="1"/>
  <c r="G295" i="1"/>
  <c r="H20" i="9"/>
  <c r="E425" i="4"/>
  <c r="D420" i="1" s="1"/>
  <c r="E644" i="4"/>
  <c r="E645" i="4" s="1"/>
  <c r="D418" i="1"/>
  <c r="D645" i="4"/>
  <c r="F643" i="4"/>
  <c r="C637" i="1"/>
  <c r="H1011" i="1"/>
  <c r="E20" i="9" l="1"/>
  <c r="B20" i="9" s="1"/>
  <c r="E646" i="4"/>
  <c r="D638" i="1"/>
  <c r="G418" i="1"/>
  <c r="H418" i="1"/>
  <c r="H419" i="1"/>
  <c r="G419" i="1"/>
  <c r="C639" i="1"/>
  <c r="F645" i="4"/>
  <c r="E649" i="4"/>
  <c r="D639" i="1"/>
  <c r="H297" i="1"/>
  <c r="G297" i="1"/>
  <c r="G637" i="1"/>
  <c r="H637" i="1"/>
  <c r="B299" i="9"/>
  <c r="F425" i="4"/>
  <c r="C420" i="1"/>
  <c r="F644" i="4"/>
  <c r="D646" i="4"/>
  <c r="D649" i="4" s="1"/>
  <c r="C638" i="1"/>
  <c r="H333" i="9"/>
  <c r="G333" i="9"/>
  <c r="E333" i="9" s="1"/>
  <c r="B333" i="9" s="1"/>
  <c r="F649" i="4" l="1"/>
  <c r="C643" i="1"/>
  <c r="H19" i="3"/>
  <c r="G638" i="1"/>
  <c r="H638" i="1"/>
  <c r="I19" i="3"/>
  <c r="D643" i="1"/>
  <c r="F646" i="4"/>
  <c r="D650" i="4"/>
  <c r="C640" i="1"/>
  <c r="E298" i="9"/>
  <c r="I8" i="3" s="1"/>
  <c r="E650" i="4"/>
  <c r="G297" i="9" s="1"/>
  <c r="E297" i="9" s="1"/>
  <c r="B297" i="9" s="1"/>
  <c r="D640" i="1"/>
  <c r="G420" i="1"/>
  <c r="H420" i="1"/>
  <c r="H639" i="1"/>
  <c r="G639" i="1"/>
  <c r="H640" i="1" l="1"/>
  <c r="G640" i="1"/>
  <c r="H643" i="1"/>
  <c r="G643" i="1"/>
  <c r="I20" i="3"/>
  <c r="D644" i="1"/>
  <c r="H7" i="3" s="1"/>
  <c r="F650" i="4"/>
  <c r="H20" i="3"/>
  <c r="C644" i="1"/>
  <c r="J3" i="9" l="1"/>
  <c r="H644" i="1"/>
  <c r="G644" i="1"/>
  <c r="G295" i="9" l="1"/>
  <c r="H295" i="9"/>
  <c r="L293" i="9"/>
  <c r="F293" i="9" s="1"/>
  <c r="H18" i="9"/>
  <c r="G21" i="9"/>
  <c r="H17" i="9"/>
  <c r="I11" i="9"/>
  <c r="K9" i="9"/>
  <c r="J6" i="9"/>
  <c r="H22" i="9"/>
  <c r="G18" i="9"/>
  <c r="M15" i="9"/>
  <c r="I12" i="9"/>
  <c r="K10" i="9"/>
  <c r="J7" i="9"/>
  <c r="H21" i="9"/>
  <c r="I17" i="9"/>
  <c r="J11" i="9"/>
  <c r="I8" i="9"/>
  <c r="K13" i="9"/>
  <c r="K5" i="9"/>
  <c r="G22" i="9"/>
  <c r="E22" i="9" s="1"/>
  <c r="B22" i="9" s="1"/>
  <c r="M16" i="9"/>
  <c r="J10" i="9"/>
  <c r="G16" i="9"/>
  <c r="I7" i="9"/>
  <c r="L15" i="9"/>
  <c r="K6" i="9"/>
  <c r="I5" i="9"/>
  <c r="K11" i="9"/>
  <c r="H16" i="9"/>
  <c r="J9" i="9"/>
  <c r="H15" i="9"/>
  <c r="G17" i="9"/>
  <c r="K7" i="9"/>
  <c r="J12" i="9"/>
  <c r="J17" i="9"/>
  <c r="J5" i="9"/>
  <c r="L16" i="9"/>
  <c r="F16" i="9" s="1"/>
  <c r="J8" i="9"/>
  <c r="I13" i="9"/>
  <c r="I6" i="9"/>
  <c r="K12" i="9"/>
  <c r="I9" i="9"/>
  <c r="E9" i="9" s="1"/>
  <c r="B9" i="9" s="1"/>
  <c r="G15" i="9"/>
  <c r="E15" i="9" s="1"/>
  <c r="K8" i="9"/>
  <c r="J13" i="9"/>
  <c r="E10" i="9" l="1"/>
  <c r="B10" i="9" s="1"/>
  <c r="E295" i="9"/>
  <c r="B295" i="9" s="1"/>
  <c r="F15" i="9"/>
  <c r="F14" i="9" s="1"/>
  <c r="E8" i="9"/>
  <c r="B8" i="9" s="1"/>
  <c r="E18" i="9"/>
  <c r="B18" i="9" s="1"/>
  <c r="E11" i="9"/>
  <c r="B11" i="9" s="1"/>
  <c r="B293" i="9"/>
  <c r="F23" i="9"/>
  <c r="E6" i="9"/>
  <c r="B6" i="9" s="1"/>
  <c r="E17" i="9"/>
  <c r="B17" i="9" s="1"/>
  <c r="E7" i="9"/>
  <c r="B7" i="9" s="1"/>
  <c r="E13" i="9"/>
  <c r="B13" i="9" s="1"/>
  <c r="E5" i="9"/>
  <c r="E16" i="9"/>
  <c r="B16" i="9" s="1"/>
  <c r="E12" i="9"/>
  <c r="B12" i="9" s="1"/>
  <c r="E21" i="9"/>
  <c r="B21" i="9" s="1"/>
  <c r="E23" i="9" l="1"/>
  <c r="I7" i="3" s="1"/>
  <c r="B15" i="9"/>
  <c r="E14" i="9"/>
  <c r="I13" i="3" s="1"/>
  <c r="E4" i="9"/>
  <c r="B5" i="9"/>
  <c r="F3" i="9"/>
  <c r="E3" i="9" l="1"/>
</calcChain>
</file>

<file path=xl/sharedStrings.xml><?xml version="1.0" encoding="utf-8"?>
<sst xmlns="http://schemas.openxmlformats.org/spreadsheetml/2006/main" count="4724" uniqueCount="3656">
  <si>
    <t>Obveznik:</t>
  </si>
  <si>
    <t>15608 - OSNOVNA GLAZBENA ŠKOLA PAKRAC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</si>
  <si>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</si>
  <si>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</si>
  <si>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</si>
  <si>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</si>
  <si>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</si>
  <si>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</si>
  <si>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</si>
  <si>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</si>
  <si>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</si>
  <si>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</si>
  <si>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</si>
  <si>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</si>
  <si>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</si>
  <si>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</si>
  <si>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</si>
  <si>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</si>
  <si>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</si>
  <si>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</si>
  <si>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</si>
  <si>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</si>
  <si>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</si>
  <si>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</si>
  <si>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</si>
  <si>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</si>
  <si>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</si>
  <si>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</si>
  <si>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</si>
  <si>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</si>
  <si>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</si>
  <si>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</si>
  <si>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</si>
  <si>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</si>
  <si>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</si>
  <si>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</si>
  <si>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</si>
  <si>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</si>
  <si>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</si>
  <si>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</si>
  <si>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</si>
  <si>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</si>
  <si>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</si>
  <si>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</si>
  <si>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</si>
  <si>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</si>
  <si>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</si>
  <si>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</si>
  <si>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</si>
  <si>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</si>
  <si>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</si>
  <si>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</si>
  <si>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</si>
  <si>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</si>
  <si>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</si>
  <si>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</si>
  <si>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</si>
  <si>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</si>
  <si>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</si>
  <si>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</si>
  <si>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</si>
  <si>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</si>
  <si>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</si>
  <si>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</si>
  <si>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</si>
  <si>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</si>
  <si>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</si>
  <si>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</si>
  <si>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</si>
  <si>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</si>
  <si>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</si>
  <si>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</si>
  <si>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</si>
  <si>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</si>
  <si>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</si>
  <si>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</si>
  <si>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</si>
  <si>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</si>
  <si>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</si>
  <si>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</si>
  <si>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</si>
  <si>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</si>
  <si>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</si>
  <si>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</si>
  <si>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</si>
  <si>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</si>
  <si>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</si>
  <si>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</si>
  <si>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</si>
  <si>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</si>
  <si>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</si>
  <si>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</si>
  <si>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</si>
  <si>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</si>
  <si>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</si>
  <si>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</si>
  <si>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</si>
  <si>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</si>
  <si>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</si>
  <si>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</si>
  <si>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</si>
  <si>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</si>
  <si>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</si>
  <si>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</si>
  <si>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</si>
  <si>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</si>
  <si>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</si>
  <si>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</si>
  <si>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</si>
  <si>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</si>
  <si>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</si>
  <si>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</si>
  <si>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</si>
  <si>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</si>
  <si>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</si>
  <si>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</si>
  <si>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</si>
  <si>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</si>
  <si>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</si>
  <si>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</si>
  <si>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</si>
  <si>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</si>
  <si>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</si>
  <si>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</si>
  <si>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</si>
  <si>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</si>
  <si>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</si>
  <si>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</si>
  <si>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</si>
  <si>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</si>
  <si>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</si>
  <si>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</si>
  <si>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</si>
  <si>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</si>
  <si>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</si>
  <si>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</si>
  <si>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</si>
  <si>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</si>
  <si>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</si>
  <si>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</si>
  <si>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</si>
  <si>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</si>
  <si>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</si>
  <si>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</si>
  <si>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</si>
  <si>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</si>
  <si>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</si>
  <si>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</si>
  <si>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</si>
  <si>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</si>
  <si>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</si>
  <si>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</si>
  <si>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</si>
  <si>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</si>
  <si>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</si>
  <si>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</si>
  <si>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</si>
  <si>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</si>
  <si>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</si>
  <si>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</si>
  <si>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</si>
  <si>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</si>
  <si>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</si>
  <si>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</si>
  <si>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</si>
  <si>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</si>
  <si>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</si>
  <si>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</si>
  <si>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</si>
  <si>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</si>
  <si>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</si>
  <si>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</si>
  <si>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</si>
  <si>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</si>
  <si>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</si>
  <si>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</si>
  <si>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</si>
  <si>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</si>
  <si>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</si>
  <si>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</si>
  <si>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</si>
  <si>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</si>
  <si>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</si>
  <si>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</si>
  <si>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</si>
  <si>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</si>
  <si>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</si>
  <si>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</si>
  <si>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</si>
  <si>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</si>
  <si>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</si>
  <si>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</si>
  <si>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</si>
  <si>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</si>
  <si>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</si>
  <si>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</si>
  <si>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</si>
  <si>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</si>
  <si>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</si>
  <si>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</si>
  <si>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</si>
  <si>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</si>
  <si>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</si>
  <si>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</si>
  <si>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</si>
  <si>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</si>
  <si>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</si>
  <si>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</si>
  <si>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</si>
  <si>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</si>
  <si>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</si>
  <si>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</si>
  <si>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</si>
  <si>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</si>
  <si>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</si>
  <si>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</si>
  <si>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</si>
  <si>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</si>
  <si>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</si>
  <si>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</si>
  <si>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</si>
  <si>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</si>
  <si>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</si>
  <si>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</si>
  <si>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</si>
  <si>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</si>
  <si>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</si>
  <si>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</si>
  <si>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</si>
  <si>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</si>
  <si>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</si>
  <si>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</si>
  <si>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</si>
  <si>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</si>
  <si>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</si>
  <si>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</si>
  <si>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</si>
  <si>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</si>
  <si>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</si>
  <si>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</si>
  <si>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</si>
  <si>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</si>
  <si>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</si>
  <si>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</si>
  <si>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</si>
  <si>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</si>
  <si>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</si>
  <si>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</si>
  <si>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</si>
  <si>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</si>
  <si>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</si>
  <si>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</si>
  <si>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</si>
  <si>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</si>
  <si>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</si>
  <si>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</si>
  <si>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</si>
  <si>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</si>
  <si>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</si>
  <si>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</si>
  <si>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</si>
  <si>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</si>
  <si>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</si>
  <si>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</si>
  <si>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</si>
  <si>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</si>
  <si>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</si>
  <si>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</si>
  <si>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</si>
  <si>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</si>
  <si>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</si>
  <si>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</si>
  <si>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</si>
  <si>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</si>
  <si>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</si>
  <si>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</si>
  <si>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</si>
  <si>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</si>
  <si>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</si>
  <si>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</si>
  <si>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</si>
  <si>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</si>
  <si>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</si>
  <si>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</si>
  <si>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</si>
  <si>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</si>
  <si>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</si>
  <si>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</si>
  <si>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</si>
  <si>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</si>
  <si>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</si>
  <si>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</si>
  <si>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</si>
  <si>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</si>
  <si>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</si>
  <si>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</si>
  <si>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</si>
  <si>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</si>
  <si>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</si>
  <si>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</si>
  <si>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</si>
  <si>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</si>
  <si>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</si>
  <si>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</si>
  <si>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</si>
  <si>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</si>
  <si>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</si>
  <si>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</si>
  <si>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</si>
  <si>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</si>
  <si>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</si>
  <si>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</si>
  <si>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</si>
  <si>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</si>
  <si>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</si>
  <si>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</si>
  <si>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</si>
  <si>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</si>
  <si>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</si>
  <si>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</si>
  <si>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</si>
  <si>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</si>
  <si>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</si>
  <si>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</si>
  <si>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</si>
  <si>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</si>
  <si>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</si>
  <si>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</si>
  <si>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</si>
  <si>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</si>
  <si>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</si>
  <si>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</si>
  <si>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</si>
  <si>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</si>
  <si>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</si>
  <si>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</si>
  <si>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</si>
  <si>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</si>
  <si>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</si>
  <si>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</si>
  <si>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</si>
  <si>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</si>
  <si>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</si>
  <si>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</si>
  <si>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</si>
  <si>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</si>
  <si>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</si>
  <si>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</si>
  <si>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</si>
  <si>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</si>
  <si>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</si>
  <si>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</si>
  <si>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</si>
  <si>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</si>
  <si>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</si>
  <si>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</si>
  <si>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</si>
  <si>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</si>
  <si>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</si>
  <si>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</si>
  <si>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</si>
  <si>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</si>
  <si>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</si>
  <si>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</si>
  <si>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</si>
  <si>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</si>
  <si>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</si>
  <si>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</si>
  <si>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</si>
  <si>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</si>
  <si>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</si>
  <si>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</si>
  <si>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</si>
  <si>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</si>
  <si>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</si>
  <si>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</si>
  <si>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</si>
  <si>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</si>
  <si>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</si>
  <si>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</si>
  <si>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</si>
  <si>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</si>
  <si>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</si>
  <si>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</si>
  <si>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</si>
  <si>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</si>
  <si>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</si>
  <si>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</si>
  <si>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</si>
  <si>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</si>
  <si>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</si>
  <si>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</si>
  <si>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</si>
  <si>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</si>
  <si>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</si>
  <si>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</si>
  <si>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</si>
  <si>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</si>
  <si>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</si>
  <si>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</si>
  <si>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</si>
  <si>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</si>
  <si>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</si>
  <si>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</si>
  <si>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</si>
  <si>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</si>
  <si>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</si>
  <si>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</si>
  <si>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</si>
  <si>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</si>
  <si>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</si>
  <si>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</si>
  <si>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</si>
  <si>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</si>
  <si>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</si>
  <si>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</si>
  <si>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</si>
  <si>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</si>
  <si>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</si>
  <si>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</si>
  <si>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</si>
  <si>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</si>
  <si>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</si>
  <si>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</si>
  <si>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</si>
  <si>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</si>
  <si>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</si>
  <si>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</si>
  <si>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</si>
  <si>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</si>
  <si>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</si>
  <si>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</si>
  <si>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</si>
  <si>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</si>
  <si>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</si>
  <si>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</si>
  <si>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</si>
  <si>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</si>
  <si>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</si>
  <si>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</si>
  <si>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</si>
  <si>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</si>
  <si>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</si>
  <si>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</si>
  <si>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</si>
  <si>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</si>
  <si>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</si>
  <si>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</si>
  <si>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</si>
  <si>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</si>
  <si>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</si>
  <si>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</si>
  <si>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</si>
  <si>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</si>
  <si>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</si>
  <si>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</si>
  <si>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</si>
  <si>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</si>
  <si>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</si>
  <si>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</si>
  <si>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</si>
  <si>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</si>
  <si>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</si>
  <si>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</si>
  <si>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</si>
  <si>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</si>
  <si>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</si>
  <si>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</si>
  <si>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</si>
  <si>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</si>
  <si>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</si>
  <si>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</si>
  <si>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</si>
  <si>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</si>
  <si>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</si>
  <si>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</si>
  <si>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</si>
  <si>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</si>
  <si>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</si>
  <si>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</si>
  <si>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</si>
  <si>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</si>
  <si>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</si>
  <si>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</si>
  <si>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</si>
  <si>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</si>
  <si>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</si>
  <si>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</si>
  <si>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</si>
  <si>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</si>
  <si>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</si>
  <si>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</si>
  <si>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</si>
  <si>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</si>
  <si>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</si>
  <si>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</si>
  <si>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</si>
  <si>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</si>
  <si>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</si>
  <si>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</si>
  <si>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</si>
  <si>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</si>
  <si>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</si>
  <si>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</si>
  <si>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</si>
  <si>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</si>
  <si>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</si>
  <si>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</si>
  <si>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</si>
  <si>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</si>
  <si>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</si>
  <si>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</si>
  <si>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</si>
  <si>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</si>
  <si>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</si>
  <si>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</si>
  <si>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</si>
  <si>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</si>
  <si>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</si>
  <si>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</si>
  <si>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</si>
  <si>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</si>
  <si>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</si>
  <si>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</si>
  <si>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</si>
  <si>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</si>
  <si>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</si>
  <si>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</si>
  <si>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</si>
  <si>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</si>
  <si>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</si>
  <si>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</si>
  <si>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</si>
  <si>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</si>
  <si>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</si>
  <si>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</si>
  <si>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</si>
  <si>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</si>
  <si>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</si>
  <si>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</si>
  <si>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</si>
  <si>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</si>
  <si>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</si>
  <si>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</si>
  <si>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</si>
  <si>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</si>
  <si>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</si>
  <si>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</si>
  <si>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</si>
  <si>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</si>
  <si>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</si>
  <si>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</si>
  <si>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</si>
  <si>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</si>
  <si>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</si>
  <si>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</si>
  <si>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</si>
  <si>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</si>
  <si>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</si>
  <si>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</si>
  <si>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</si>
  <si>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</si>
  <si>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</si>
  <si>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</si>
  <si>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</si>
  <si>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</si>
  <si>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</si>
  <si>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</si>
  <si>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</si>
  <si>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</si>
  <si>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</si>
  <si>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</si>
  <si>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</si>
  <si>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</si>
  <si>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</si>
  <si>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</si>
  <si>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</si>
  <si>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</si>
  <si>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</si>
  <si>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</si>
  <si>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</si>
  <si>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</si>
  <si>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</si>
  <si>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</si>
  <si>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</si>
  <si>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</si>
  <si>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</si>
  <si>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</si>
  <si>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</si>
  <si>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</si>
  <si>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</si>
  <si>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</si>
  <si>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</si>
  <si>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</si>
  <si>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</si>
  <si>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</si>
  <si>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</si>
  <si>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</si>
  <si>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</si>
  <si>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</si>
  <si>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</si>
  <si>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</si>
  <si>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</si>
  <si>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</si>
  <si>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</si>
  <si>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</si>
  <si>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</si>
  <si>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</si>
  <si>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</si>
  <si>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</si>
  <si>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</si>
  <si>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</si>
  <si>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</si>
  <si>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</si>
  <si>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</si>
  <si>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</si>
  <si>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</si>
  <si>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</si>
  <si>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</si>
  <si>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</si>
  <si>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</si>
  <si>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</si>
  <si>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</si>
  <si>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</si>
  <si>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</si>
  <si>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</si>
  <si>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</si>
  <si>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</si>
  <si>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</si>
  <si>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</si>
  <si>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</si>
  <si>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</si>
  <si>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</si>
  <si>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</si>
  <si>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</si>
  <si>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</si>
  <si>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</si>
  <si>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</si>
  <si>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</si>
  <si>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</si>
  <si>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</si>
  <si>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</si>
  <si>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</si>
  <si>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</si>
  <si>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</si>
  <si>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</si>
  <si>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</si>
  <si>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</si>
  <si>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</si>
  <si>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</si>
  <si>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</si>
  <si>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</si>
  <si>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</si>
  <si>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</si>
  <si>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</si>
  <si>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</si>
  <si>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</si>
  <si>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</si>
  <si>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</si>
  <si>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</si>
  <si>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</si>
  <si>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</si>
  <si>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</si>
  <si>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</si>
  <si>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</si>
  <si>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</si>
  <si>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</si>
  <si>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</si>
  <si>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</si>
  <si>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</si>
  <si>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</si>
  <si>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</si>
  <si>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</si>
  <si>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</si>
  <si>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</si>
  <si>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</si>
  <si>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</si>
  <si>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</si>
  <si>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</si>
  <si>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</si>
  <si>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</si>
  <si>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</si>
  <si>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</si>
  <si>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</si>
  <si>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</si>
  <si>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</si>
  <si>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</si>
  <si>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</si>
  <si>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</si>
  <si>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</si>
  <si>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</si>
  <si>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</si>
  <si>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</si>
  <si>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</si>
  <si>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</si>
  <si>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</si>
  <si>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</si>
  <si>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</si>
  <si>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</si>
  <si>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</si>
  <si>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</si>
  <si>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</si>
  <si>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</si>
  <si>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</si>
  <si>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</si>
  <si>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</si>
  <si>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</si>
  <si>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</si>
  <si>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</si>
  <si>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</si>
  <si>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</si>
  <si>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</si>
  <si>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</si>
  <si>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</si>
  <si>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</si>
  <si>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</si>
  <si>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</si>
  <si>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</si>
  <si>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</si>
  <si>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</si>
  <si>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</si>
  <si>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</si>
  <si>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</si>
  <si>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</si>
  <si>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</si>
  <si>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</si>
  <si>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</si>
  <si>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</si>
  <si>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</si>
  <si>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</si>
  <si>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</si>
  <si>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</si>
  <si>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</si>
  <si>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</si>
  <si>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</si>
  <si>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</si>
  <si>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</si>
  <si>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</si>
  <si>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</si>
  <si>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</si>
  <si>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</si>
  <si>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</si>
  <si>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</si>
  <si>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</si>
  <si>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</si>
  <si>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</si>
  <si>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</si>
  <si>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</si>
  <si>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</si>
  <si>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</si>
  <si>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</si>
  <si>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</si>
  <si>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</si>
  <si>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</si>
  <si>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</si>
  <si>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</si>
  <si>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</si>
  <si>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</si>
  <si>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</si>
  <si>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</si>
  <si>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</si>
  <si>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</si>
  <si>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</si>
  <si>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</si>
  <si>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</si>
  <si>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</si>
  <si>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</si>
  <si>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</si>
  <si>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</si>
  <si>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</si>
  <si>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</si>
  <si>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</si>
  <si>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</si>
  <si>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</si>
  <si>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</si>
  <si>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</si>
  <si>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</si>
  <si>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</si>
  <si>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</si>
  <si>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</si>
  <si>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</si>
  <si>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</si>
  <si>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</si>
  <si>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</si>
  <si>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</si>
  <si>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</si>
  <si>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</si>
  <si>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</si>
  <si>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</si>
  <si>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</si>
  <si>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</si>
  <si>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</si>
  <si>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</si>
  <si>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</si>
  <si>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</si>
  <si>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</si>
  <si>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</si>
  <si>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</si>
  <si>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</si>
  <si>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</si>
  <si>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</si>
  <si>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</si>
  <si>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</si>
  <si>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</si>
  <si>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</si>
  <si>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</si>
  <si>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</si>
  <si>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</si>
  <si>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</si>
  <si>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</si>
  <si>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</si>
  <si>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</si>
  <si>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</si>
  <si>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</si>
  <si>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</si>
  <si>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</si>
  <si>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</si>
  <si>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</si>
  <si>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</si>
  <si>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</si>
  <si>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</si>
  <si>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</si>
  <si>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</si>
  <si>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</si>
  <si>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</si>
  <si>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</si>
  <si>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</si>
  <si>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</si>
  <si>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</si>
  <si>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</si>
  <si>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</si>
  <si>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</si>
  <si>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</si>
  <si>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</si>
  <si>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</si>
  <si>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</si>
  <si>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</si>
  <si>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</si>
  <si>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</si>
  <si>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</si>
  <si>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</si>
  <si>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</si>
  <si>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</si>
  <si>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</si>
  <si>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</si>
  <si>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</si>
  <si>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</si>
  <si>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</si>
  <si>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</si>
  <si>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</si>
  <si>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</si>
  <si>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</si>
  <si>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</si>
  <si>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</si>
  <si>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</si>
  <si>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</si>
  <si>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</si>
  <si>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</si>
  <si>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</si>
  <si>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</si>
  <si>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</si>
  <si>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</si>
  <si>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</si>
  <si>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</si>
  <si>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</si>
  <si>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</si>
  <si>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</si>
  <si>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</si>
  <si>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</si>
  <si>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</si>
  <si>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</si>
  <si>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</si>
  <si>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</si>
  <si>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</si>
  <si>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</si>
  <si>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</si>
  <si>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</si>
  <si>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</si>
  <si>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</si>
  <si>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</si>
  <si>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</si>
  <si>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</si>
  <si>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</si>
  <si>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</si>
  <si>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</si>
  <si>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</si>
  <si>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</si>
  <si>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</si>
  <si>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</si>
  <si>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</si>
  <si>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</si>
  <si>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</si>
  <si>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</si>
  <si>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</si>
  <si>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</si>
  <si>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</si>
  <si>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</si>
  <si>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</si>
  <si>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</si>
  <si>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</si>
  <si>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</si>
  <si>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</si>
  <si>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</si>
  <si>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</si>
  <si>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</si>
  <si>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</si>
  <si>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</si>
  <si>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</si>
  <si>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</si>
  <si>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</si>
  <si>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</si>
  <si>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</si>
  <si>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</si>
  <si>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</si>
  <si>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</si>
  <si>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</si>
  <si>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</si>
  <si>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</si>
  <si>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</si>
  <si>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</si>
  <si>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</si>
  <si>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</si>
  <si>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</si>
  <si>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</si>
  <si>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</si>
  <si>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</si>
  <si>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</si>
  <si>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</si>
  <si>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</si>
  <si>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</si>
  <si>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</si>
  <si>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</si>
  <si>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</si>
  <si>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</si>
  <si>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</si>
  <si>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</si>
  <si>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</si>
  <si>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</si>
  <si>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</si>
  <si>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</si>
  <si>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</si>
  <si>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</si>
  <si>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</si>
  <si>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</si>
  <si>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</si>
  <si>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</si>
  <si>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</si>
  <si>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</si>
  <si>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</si>
  <si>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</si>
  <si>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</si>
  <si>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</si>
  <si>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</si>
  <si>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</si>
  <si>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</si>
  <si>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</si>
  <si>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</si>
  <si>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</si>
  <si>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</si>
  <si>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</si>
  <si>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</si>
  <si>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</si>
  <si>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</si>
  <si>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</si>
  <si>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</si>
  <si>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</si>
  <si>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</si>
  <si>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</si>
  <si>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</si>
  <si>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</si>
  <si>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</si>
  <si>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</si>
  <si>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</si>
  <si>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</si>
  <si>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</si>
  <si>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</si>
  <si>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</si>
  <si>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</si>
  <si>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</si>
  <si>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</si>
  <si>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</si>
  <si>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</si>
  <si>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</si>
  <si>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</si>
  <si>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</si>
  <si>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</si>
  <si>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</si>
  <si>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</si>
  <si>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</si>
  <si>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</si>
  <si>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</si>
  <si>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</si>
  <si>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</si>
  <si>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</si>
  <si>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</si>
  <si>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</si>
  <si>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</si>
  <si>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</si>
  <si>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</si>
  <si>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</si>
  <si>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</si>
  <si>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</si>
  <si>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</si>
  <si>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</si>
  <si>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</si>
  <si>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</si>
  <si>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</si>
  <si>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</si>
  <si>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</si>
  <si>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</si>
  <si>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</si>
  <si>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</si>
  <si>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</si>
  <si>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</si>
  <si>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</si>
  <si>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</si>
  <si>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</si>
  <si>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</si>
  <si>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</si>
  <si>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</si>
  <si>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</si>
  <si>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</si>
  <si>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</si>
  <si>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</si>
  <si>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</si>
  <si>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</si>
  <si>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</si>
  <si>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</si>
  <si>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</si>
  <si>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</si>
  <si>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</si>
  <si>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</si>
  <si>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</si>
  <si>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</si>
  <si>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</si>
  <si>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</si>
  <si>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</si>
  <si>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</si>
  <si>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</si>
  <si>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</si>
  <si>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</si>
  <si>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</si>
  <si>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</si>
  <si>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</si>
  <si>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</si>
  <si>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</si>
  <si>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</si>
  <si>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</si>
  <si>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</si>
  <si>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</si>
  <si>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</si>
  <si>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</si>
  <si>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</si>
  <si>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</si>
  <si>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</si>
  <si>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</si>
  <si>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</si>
  <si>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</si>
  <si>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</si>
  <si>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</si>
  <si>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</si>
  <si>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</si>
  <si>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</si>
  <si>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</si>
  <si>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</si>
  <si>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</si>
  <si>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</si>
  <si>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</si>
  <si>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</si>
  <si>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</si>
  <si>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</si>
  <si>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</si>
  <si>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</si>
  <si>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</si>
  <si>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</si>
  <si>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</si>
  <si>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</si>
  <si>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</si>
  <si>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</si>
  <si>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</si>
  <si>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</si>
  <si>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</si>
  <si>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</si>
  <si>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</si>
  <si>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</si>
  <si>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</si>
  <si>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</si>
  <si>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</si>
  <si>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</si>
  <si>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</si>
  <si>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</si>
  <si>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</si>
  <si>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</si>
  <si>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</si>
  <si>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</si>
  <si>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</si>
  <si>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</si>
  <si>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</si>
  <si>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</si>
  <si>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</si>
  <si>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</si>
  <si>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</si>
  <si>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</si>
  <si>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</si>
  <si>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</si>
  <si>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</si>
  <si>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</si>
  <si>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</si>
  <si>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</si>
  <si>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</si>
  <si>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</si>
  <si>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</si>
  <si>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</si>
  <si>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</si>
  <si>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</si>
  <si>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</si>
  <si>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</si>
  <si>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</si>
  <si>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</si>
  <si>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</si>
  <si>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</si>
  <si>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</si>
  <si>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</si>
  <si>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</si>
  <si>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</si>
  <si>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</si>
  <si>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</si>
  <si>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</si>
  <si>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</si>
  <si>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</si>
  <si>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</si>
  <si>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</si>
  <si>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</si>
  <si>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</si>
  <si>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</si>
  <si>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</si>
  <si>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</si>
  <si>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</si>
  <si>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</si>
  <si>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</si>
  <si>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</si>
  <si>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</si>
  <si>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</si>
  <si>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</si>
  <si>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</si>
  <si>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</si>
  <si>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</si>
  <si>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</si>
  <si>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</si>
  <si>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</si>
  <si>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</si>
  <si>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</si>
  <si>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</si>
  <si>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</si>
  <si>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</si>
  <si>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</si>
  <si>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</si>
  <si>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</si>
  <si>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</si>
  <si>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</si>
  <si>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</si>
  <si>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</si>
  <si>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</si>
  <si>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</si>
  <si>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</si>
  <si>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</si>
  <si>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</si>
  <si>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</si>
  <si>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</si>
  <si>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</si>
  <si>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</si>
  <si>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</si>
  <si>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</si>
  <si>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</si>
  <si>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</si>
  <si>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</si>
  <si>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</si>
  <si>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</si>
  <si>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</si>
  <si>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</si>
  <si>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</si>
  <si>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</si>
  <si>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</si>
  <si>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</si>
  <si>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</si>
  <si>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</si>
  <si>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</si>
  <si>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</si>
  <si>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</si>
  <si>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</si>
  <si>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</si>
  <si>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</si>
  <si>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</si>
  <si>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</si>
  <si>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</si>
  <si>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</si>
  <si>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</si>
  <si>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</si>
  <si>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</si>
  <si>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</si>
  <si>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</si>
  <si>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</si>
  <si>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</si>
  <si>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</si>
  <si>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</si>
  <si>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</si>
  <si>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</si>
  <si>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</si>
  <si>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</si>
  <si>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</si>
  <si>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</si>
  <si>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</si>
  <si>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</si>
  <si>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</si>
  <si>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</si>
  <si>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</si>
  <si>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</si>
  <si>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</si>
  <si>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</si>
  <si>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</si>
  <si>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</si>
  <si>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</si>
  <si>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</si>
  <si>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</si>
  <si>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</si>
  <si>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</si>
  <si>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</si>
  <si>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</si>
  <si>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</si>
  <si>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</si>
  <si>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</si>
  <si>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</si>
  <si>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</si>
  <si>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</si>
  <si>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</si>
  <si>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</si>
  <si>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</si>
  <si>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</si>
  <si>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</si>
  <si>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</si>
  <si>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</si>
  <si>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</si>
  <si>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</si>
  <si>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</si>
  <si>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</si>
  <si>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</si>
  <si>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</si>
  <si>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</si>
  <si>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</si>
  <si>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</si>
  <si>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</si>
  <si>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</si>
  <si>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</si>
  <si>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</si>
  <si>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</si>
  <si>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</si>
  <si>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</si>
  <si>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</si>
  <si>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</si>
  <si>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</si>
  <si>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</si>
  <si>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</si>
  <si>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</si>
  <si>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</si>
  <si>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</si>
  <si>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</si>
  <si>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</si>
  <si>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</si>
  <si>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</si>
  <si>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</si>
  <si>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</si>
  <si>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</si>
  <si>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</si>
  <si>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</si>
  <si>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</si>
  <si>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</si>
  <si>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</si>
  <si>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</si>
  <si>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</si>
  <si>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</si>
  <si>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</si>
  <si>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</si>
  <si>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</si>
  <si>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</si>
  <si>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</si>
  <si>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</si>
  <si>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</si>
  <si>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</si>
  <si>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</si>
  <si>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</si>
  <si>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</si>
  <si>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</si>
  <si>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</si>
  <si>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</si>
  <si>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</si>
  <si>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</si>
  <si>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</si>
  <si>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</si>
  <si>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</si>
  <si>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</si>
  <si>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</si>
  <si>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</si>
  <si>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</si>
  <si>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</si>
  <si>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</si>
  <si>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</si>
  <si>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</si>
  <si>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</si>
  <si>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</si>
  <si>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</si>
  <si>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</si>
  <si>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</si>
  <si>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</si>
  <si>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</si>
  <si>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</si>
  <si>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</si>
  <si>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</si>
  <si>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</si>
  <si>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</si>
  <si>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</si>
  <si>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</si>
  <si>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</si>
  <si>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</si>
  <si>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</si>
  <si>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</si>
  <si>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</si>
  <si>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</si>
  <si>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</si>
  <si>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</si>
  <si>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</si>
  <si>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</si>
  <si>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</si>
  <si>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</si>
  <si>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</si>
  <si>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</si>
  <si>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</si>
  <si>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</si>
  <si>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</si>
  <si>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</si>
  <si>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</si>
  <si>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</si>
  <si>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</si>
  <si>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</si>
  <si>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</si>
  <si>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</si>
  <si>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</si>
  <si>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</si>
  <si>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</si>
  <si>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</si>
  <si>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</si>
  <si>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</si>
  <si>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</si>
  <si>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</si>
  <si>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</si>
  <si>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</si>
  <si>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</si>
  <si>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</si>
  <si>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</si>
  <si>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</si>
  <si>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</si>
  <si>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</si>
  <si>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</si>
  <si>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</si>
  <si>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</si>
  <si>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</si>
  <si>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</si>
  <si>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</si>
  <si>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</si>
  <si>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</si>
  <si>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</si>
  <si>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</si>
  <si>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</si>
  <si>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</si>
  <si>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</si>
  <si>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</si>
  <si>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</si>
  <si>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</si>
  <si>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</si>
  <si>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</si>
  <si>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</si>
  <si>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</si>
  <si>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</si>
  <si>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</si>
  <si>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</si>
  <si>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</si>
  <si>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</si>
  <si>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</si>
  <si>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</si>
  <si>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</si>
  <si>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</si>
  <si>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</si>
  <si>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</si>
  <si>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</si>
  <si>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</si>
  <si>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</si>
  <si>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</si>
  <si>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</si>
  <si>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</si>
  <si>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</si>
  <si>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</si>
  <si>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</si>
  <si>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</si>
  <si>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</si>
  <si>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</si>
  <si>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</si>
  <si>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</si>
  <si>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</si>
  <si>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</si>
  <si>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</si>
  <si>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</si>
  <si>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</si>
  <si>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</si>
  <si>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</si>
  <si>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</si>
  <si>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</si>
  <si>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</si>
  <si>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</si>
  <si>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</si>
  <si>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</si>
  <si>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</si>
  <si>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</si>
  <si>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</si>
  <si>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</si>
  <si>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</si>
  <si>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</si>
  <si>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</si>
  <si>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</si>
  <si>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</si>
  <si>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</si>
  <si>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</si>
  <si>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</si>
  <si>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</si>
  <si>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</si>
  <si>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</si>
  <si>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</si>
  <si>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</si>
  <si>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</si>
  <si>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</si>
  <si>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</si>
  <si>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</si>
  <si>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</si>
  <si>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</si>
  <si>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</si>
  <si>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</si>
  <si>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</si>
  <si>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</si>
  <si>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</si>
  <si>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</si>
  <si>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</si>
  <si>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</si>
  <si>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</si>
  <si>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</si>
  <si>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</si>
  <si>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</si>
  <si>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</si>
  <si>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</si>
  <si>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</si>
  <si>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</si>
  <si>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</si>
  <si>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</si>
  <si>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</si>
  <si>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</si>
  <si>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</si>
  <si>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</si>
  <si>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</si>
  <si>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</si>
  <si>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</si>
  <si>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</si>
  <si>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</si>
  <si>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</si>
  <si>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</si>
  <si>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</si>
  <si>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</si>
  <si>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</si>
  <si>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</si>
  <si>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</si>
  <si>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</si>
  <si>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</si>
  <si>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</si>
  <si>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</si>
  <si>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</si>
  <si>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</si>
  <si>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</si>
  <si>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</si>
  <si>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</si>
  <si>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</si>
  <si>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</si>
  <si>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</si>
  <si>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</si>
  <si>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</si>
  <si>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</si>
  <si>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</si>
  <si>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</si>
  <si>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</si>
  <si>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</si>
  <si>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</si>
  <si>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</si>
  <si>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</si>
  <si>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</si>
  <si>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</si>
  <si>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</si>
  <si>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</si>
  <si>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</si>
  <si>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</si>
  <si>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</si>
  <si>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</si>
  <si>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</si>
  <si>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</si>
  <si>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</si>
  <si>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</si>
  <si>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</si>
  <si>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</si>
  <si>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</si>
  <si>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</si>
  <si>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</si>
  <si>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</si>
  <si>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</si>
  <si>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</si>
  <si>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</si>
  <si>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</si>
  <si>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</si>
  <si>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</si>
  <si>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</si>
  <si>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</si>
  <si>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</si>
  <si>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</si>
  <si>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</si>
  <si>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</si>
  <si>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</si>
  <si>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</si>
  <si>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</si>
  <si>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</si>
  <si>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</si>
  <si>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</si>
  <si>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</si>
  <si>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</si>
  <si>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</si>
  <si>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</si>
  <si>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</si>
  <si>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</si>
  <si>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</si>
  <si>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</si>
  <si>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</si>
  <si>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</si>
  <si>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</si>
  <si>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</si>
  <si>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</si>
  <si>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</si>
  <si>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</si>
  <si>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</si>
  <si>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</si>
  <si>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</si>
  <si>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</si>
  <si>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</si>
  <si>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</si>
  <si>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</si>
  <si>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</si>
  <si>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</si>
  <si>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</si>
  <si>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</si>
  <si>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</si>
  <si>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</si>
  <si>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</si>
  <si>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</si>
  <si>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</si>
  <si>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</si>
  <si>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</si>
  <si>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</si>
  <si>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</si>
  <si>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</si>
  <si>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</si>
  <si>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</si>
  <si>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</si>
  <si>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</si>
  <si>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</si>
  <si>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</si>
  <si>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</si>
  <si>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</si>
  <si>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</si>
  <si>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</si>
  <si>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</si>
  <si>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</si>
  <si>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</si>
  <si>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</si>
  <si>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</si>
  <si>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</si>
  <si>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</si>
  <si>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</si>
  <si>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</si>
  <si>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</si>
  <si>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</si>
  <si>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</si>
  <si>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</si>
  <si>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</si>
  <si>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</si>
  <si>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</si>
  <si>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</si>
  <si>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</si>
  <si>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</si>
  <si>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</si>
  <si>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</si>
  <si>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</si>
  <si>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</si>
  <si>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</si>
  <si>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</si>
  <si>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</si>
  <si>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</si>
  <si>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</si>
  <si>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</si>
  <si>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</si>
  <si>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</si>
  <si>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</si>
  <si>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</si>
  <si>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</si>
  <si>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</si>
  <si>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</si>
  <si>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</si>
  <si>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</si>
  <si>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</si>
  <si>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</si>
  <si>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</si>
  <si>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</si>
  <si>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</si>
  <si>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</si>
  <si>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</si>
  <si>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</si>
  <si>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</si>
  <si>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</si>
  <si>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</si>
  <si>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</si>
  <si>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</si>
  <si>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</si>
  <si>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</si>
  <si>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</si>
  <si>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</si>
  <si>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</si>
  <si>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</si>
  <si>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</si>
  <si>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</si>
  <si>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</si>
  <si>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</si>
  <si>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</si>
  <si>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</si>
  <si>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</si>
  <si>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</si>
  <si>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</si>
  <si>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</si>
  <si>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</si>
  <si>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</si>
  <si>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</si>
  <si>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</si>
  <si>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</si>
  <si>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</si>
  <si>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</si>
  <si>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</si>
  <si>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</si>
  <si>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</si>
  <si>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</si>
  <si>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</si>
  <si>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</si>
  <si>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</si>
  <si>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</si>
  <si>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</si>
  <si>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</si>
  <si>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</si>
  <si>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</si>
  <si>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</si>
  <si>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</si>
  <si>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</si>
  <si>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</si>
  <si>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</si>
  <si>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</si>
  <si>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</si>
  <si>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</si>
  <si>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</si>
  <si>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</si>
  <si>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</si>
  <si>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</si>
  <si>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</si>
  <si>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</si>
  <si>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</si>
  <si>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</si>
  <si>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</si>
  <si>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</si>
  <si>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</si>
  <si>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</si>
  <si>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</si>
  <si>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</si>
  <si>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</si>
  <si>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</si>
  <si>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</si>
  <si>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</si>
  <si>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</si>
  <si>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</si>
  <si>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</si>
  <si>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</si>
  <si>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</si>
  <si>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</si>
  <si>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</si>
  <si>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</si>
  <si>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</si>
  <si>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</si>
  <si>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</si>
  <si>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</si>
  <si>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</si>
  <si>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</si>
  <si>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</si>
  <si>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</si>
  <si>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</si>
  <si>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</si>
  <si>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</si>
  <si>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</si>
  <si>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</si>
  <si>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</si>
  <si>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</si>
  <si>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</si>
  <si>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</si>
  <si>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</si>
  <si>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</si>
  <si>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</si>
  <si>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</si>
  <si>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</si>
  <si>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</si>
  <si>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</si>
  <si>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</si>
  <si>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</si>
  <si>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</si>
  <si>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</si>
  <si>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</si>
  <si>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</si>
  <si>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</si>
  <si>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</si>
  <si>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</si>
  <si>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</si>
  <si>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</si>
  <si>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</si>
  <si>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</si>
  <si>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</si>
  <si>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</si>
  <si>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</si>
  <si>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</si>
  <si>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</si>
  <si>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</si>
  <si>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</si>
  <si>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</si>
  <si>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</si>
  <si>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</si>
  <si>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</si>
  <si>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</si>
  <si>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</si>
  <si>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</si>
  <si>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</si>
  <si>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</si>
  <si>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</si>
  <si>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</si>
  <si>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</si>
  <si>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</si>
  <si>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</si>
  <si>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</si>
  <si>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</si>
  <si>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</si>
  <si>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</si>
  <si>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</si>
  <si>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</si>
  <si>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</si>
  <si>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</si>
  <si>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</si>
  <si>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</si>
  <si>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</si>
  <si>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</si>
  <si>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</si>
  <si>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</si>
  <si>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</si>
  <si>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</si>
  <si>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</si>
  <si>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</si>
  <si>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</si>
  <si>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</si>
  <si>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</si>
  <si>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</si>
  <si>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</si>
  <si>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</si>
  <si>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</si>
  <si>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</si>
  <si>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</si>
  <si>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</si>
  <si>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</si>
  <si>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</si>
  <si>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</si>
  <si>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</si>
  <si>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</si>
  <si>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</si>
  <si>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</si>
  <si>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</si>
  <si>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</si>
  <si>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</si>
  <si>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</si>
  <si>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</si>
  <si>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</si>
  <si>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</si>
  <si>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</si>
  <si>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</si>
  <si>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</si>
  <si>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</si>
  <si>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</si>
  <si>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</si>
  <si>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</si>
  <si>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</si>
  <si>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</si>
  <si>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</si>
  <si>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</si>
  <si>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</si>
  <si>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</si>
  <si>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</si>
  <si>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</si>
  <si>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</si>
  <si>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</si>
  <si>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</si>
  <si>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</si>
  <si>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</si>
  <si>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</si>
  <si>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</si>
  <si>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</si>
  <si>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</si>
  <si>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</si>
  <si>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</si>
  <si>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</si>
  <si>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</si>
  <si>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</si>
  <si>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</si>
  <si>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</si>
  <si>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</si>
  <si>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</si>
  <si>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</si>
  <si>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</si>
  <si>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</si>
  <si>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</si>
  <si>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</si>
  <si>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</si>
  <si>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</si>
  <si>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</si>
  <si>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</si>
  <si>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</si>
  <si>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</si>
  <si>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</si>
  <si>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</si>
  <si>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</si>
  <si>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</si>
  <si>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</si>
  <si>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</si>
  <si>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</si>
  <si>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</si>
  <si>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</si>
  <si>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</si>
  <si>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</si>
  <si>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</si>
  <si>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</si>
  <si>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</si>
  <si>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</si>
  <si>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</si>
  <si>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</si>
  <si>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</si>
  <si>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</si>
  <si>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</si>
  <si>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</si>
  <si>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</si>
  <si>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</si>
  <si>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</si>
  <si>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</si>
  <si>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</si>
  <si>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</si>
  <si>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</si>
  <si>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</si>
  <si>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</si>
  <si>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</si>
  <si>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</si>
  <si>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</si>
  <si>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</si>
  <si>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</si>
  <si>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</si>
  <si>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</si>
  <si>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</si>
  <si>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</si>
  <si>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</si>
  <si>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</si>
  <si>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</si>
  <si>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</si>
  <si>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</si>
  <si>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</si>
  <si>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</si>
  <si>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</si>
  <si>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</si>
  <si>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</si>
  <si>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</si>
  <si>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</si>
  <si>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</si>
  <si>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</si>
  <si>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</si>
  <si>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</si>
  <si>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</si>
  <si>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</si>
  <si>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</si>
  <si>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</si>
  <si>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</si>
  <si>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</si>
  <si>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</si>
  <si>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</si>
  <si>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</si>
  <si>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</si>
  <si>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</si>
  <si>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</si>
  <si>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</si>
  <si>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</si>
  <si>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</si>
  <si>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</si>
  <si>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</si>
  <si>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</si>
  <si>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</si>
  <si>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</si>
  <si>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</si>
  <si>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</si>
  <si>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</si>
  <si>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</si>
  <si>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</si>
  <si>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</si>
  <si>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</si>
  <si>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</si>
  <si>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</si>
  <si>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</si>
  <si>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</si>
  <si>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</si>
  <si>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</si>
  <si>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</si>
  <si>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</si>
  <si>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</si>
  <si>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</si>
  <si>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</si>
  <si>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</si>
  <si>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</si>
  <si>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</si>
  <si>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</si>
  <si>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</si>
  <si>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</si>
  <si>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</si>
  <si>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</si>
  <si>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</si>
  <si>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</si>
  <si>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</si>
  <si>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</si>
  <si>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</si>
  <si>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</si>
  <si>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</si>
  <si>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</si>
  <si>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</si>
  <si>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</si>
  <si>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</si>
  <si>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</si>
  <si>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</si>
  <si>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</si>
  <si>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</si>
  <si>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</si>
  <si>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</si>
  <si>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</si>
  <si>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</si>
  <si>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</si>
  <si>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</si>
  <si>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</si>
  <si>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</si>
  <si>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</si>
  <si>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</si>
  <si>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</si>
  <si>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</si>
  <si>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</si>
  <si>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</si>
  <si>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</si>
  <si>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</si>
  <si>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</si>
  <si>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</si>
  <si>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GLAZBENA ŠKOLA PAKRAC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</si>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</sst>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207133.95</v>
      </c>
      <c r="D2" s="7">
        <f>'PR-RAS'!E6</f>
        <v>249795.6</v>
      </c>
      <c r="E2" s="7">
        <v>0</v>
      </c>
      <c r="F2" s="7">
        <v>0</v>
      </c>
      <c r="G2" s="8">
        <f t="shared" ref="G2:G274" si="0">(B2/1000)*(C2*1+D2*2)</f>
        <v>706.72514999999999</v>
      </c>
      <c r="H2" s="8">
        <f t="shared" ref="H2:H274" si="1">ABS(C2-ROUND(C2,0))+ABS(D2-ROUND(D2,0))</f>
        <v>0.4499999999825377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187357.9</v>
      </c>
      <c r="D45" s="2">
        <f>'PR-RAS'!E49</f>
        <v>227760.86</v>
      </c>
      <c r="E45" s="2">
        <v>0</v>
      </c>
      <c r="F45" s="2">
        <v>0</v>
      </c>
      <c r="G45" s="3">
        <f t="shared" si="0"/>
        <v>28286.703279999998</v>
      </c>
      <c r="H45" s="3">
        <f t="shared" si="1"/>
        <v>0.2400000000197906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187357.9</v>
      </c>
      <c r="D64" s="2">
        <f>'PR-RAS'!E68</f>
        <v>227760.86</v>
      </c>
      <c r="E64" s="2">
        <v>0</v>
      </c>
      <c r="F64" s="2">
        <v>0</v>
      </c>
      <c r="G64" s="3">
        <f t="shared" si="0"/>
        <v>40501.416060000003</v>
      </c>
      <c r="H64" s="3">
        <f t="shared" si="1"/>
        <v>0.2400000000197906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187357.9</v>
      </c>
      <c r="D65" s="2">
        <f>'PR-RAS'!E69</f>
        <v>227760.86</v>
      </c>
      <c r="E65" s="2">
        <v>0</v>
      </c>
      <c r="F65" s="2">
        <v>0</v>
      </c>
      <c r="G65" s="3">
        <f t="shared" si="0"/>
        <v>41144.295680000003</v>
      </c>
      <c r="H65" s="3">
        <f t="shared" si="1"/>
        <v>0.2400000000197906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9582.7000000000007</v>
      </c>
      <c r="D102" s="2">
        <f>'PR-RAS'!E106</f>
        <v>12357.76</v>
      </c>
      <c r="E102" s="2">
        <v>0</v>
      </c>
      <c r="F102" s="2">
        <v>0</v>
      </c>
      <c r="G102" s="3">
        <f t="shared" si="0"/>
        <v>3464.1202200000002</v>
      </c>
      <c r="H102" s="3">
        <f t="shared" si="1"/>
        <v>0.53999999999905413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9582.7000000000007</v>
      </c>
      <c r="D108" s="2">
        <f>'PR-RAS'!E112</f>
        <v>12357.76</v>
      </c>
      <c r="E108" s="2">
        <v>0</v>
      </c>
      <c r="F108" s="2">
        <v>0</v>
      </c>
      <c r="G108" s="3">
        <f t="shared" si="0"/>
        <v>3669.9095400000001</v>
      </c>
      <c r="H108" s="3">
        <f t="shared" si="1"/>
        <v>0.53999999999905413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9582.7000000000007</v>
      </c>
      <c r="D113" s="2">
        <f>'PR-RAS'!E117</f>
        <v>12357.76</v>
      </c>
      <c r="E113" s="2">
        <v>0</v>
      </c>
      <c r="F113" s="2">
        <v>0</v>
      </c>
      <c r="G113" s="3">
        <f t="shared" si="0"/>
        <v>3841.4006400000003</v>
      </c>
      <c r="H113" s="3">
        <f t="shared" si="1"/>
        <v>0.53999999999905413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10</v>
      </c>
      <c r="E121" s="2">
        <v>0</v>
      </c>
      <c r="F121" s="2">
        <v>0</v>
      </c>
      <c r="G121" s="3">
        <f t="shared" si="0"/>
        <v>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10</v>
      </c>
      <c r="E122" s="2">
        <v>0</v>
      </c>
      <c r="F122" s="2">
        <v>0</v>
      </c>
      <c r="G122" s="3">
        <f t="shared" si="0"/>
        <v>2.42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10</v>
      </c>
      <c r="E124" s="2">
        <v>0</v>
      </c>
      <c r="F124" s="2">
        <v>0</v>
      </c>
      <c r="G124" s="3">
        <f t="shared" si="0"/>
        <v>2.46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10193.35</v>
      </c>
      <c r="D130" s="2">
        <f>'PR-RAS'!E134</f>
        <v>9666.98</v>
      </c>
      <c r="E130" s="2">
        <v>0</v>
      </c>
      <c r="F130" s="2">
        <v>0</v>
      </c>
      <c r="G130" s="3">
        <f t="shared" si="0"/>
        <v>3809.0229899999999</v>
      </c>
      <c r="H130" s="3">
        <f t="shared" si="1"/>
        <v>0.37000000000080036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10193.35</v>
      </c>
      <c r="D131" s="2">
        <f>'PR-RAS'!E135</f>
        <v>9666.98</v>
      </c>
      <c r="E131" s="2">
        <v>0</v>
      </c>
      <c r="F131" s="2">
        <v>0</v>
      </c>
      <c r="G131" s="3">
        <f t="shared" si="0"/>
        <v>3838.5502999999999</v>
      </c>
      <c r="H131" s="3">
        <f t="shared" si="1"/>
        <v>0.37000000000080036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10193.35</v>
      </c>
      <c r="D132" s="2">
        <f>'PR-RAS'!E136</f>
        <v>9666.98</v>
      </c>
      <c r="E132" s="2">
        <v>0</v>
      </c>
      <c r="F132" s="2">
        <v>0</v>
      </c>
      <c r="G132" s="3">
        <f t="shared" si="0"/>
        <v>3868.0776099999998</v>
      </c>
      <c r="H132" s="3">
        <f t="shared" si="1"/>
        <v>0.37000000000080036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228067.78999999998</v>
      </c>
      <c r="D148" s="2">
        <f>'PR-RAS'!E152</f>
        <v>251698.2</v>
      </c>
      <c r="E148" s="2">
        <v>0</v>
      </c>
      <c r="F148" s="2">
        <v>0</v>
      </c>
      <c r="G148" s="3">
        <f t="shared" si="0"/>
        <v>107525.23592999998</v>
      </c>
      <c r="H148" s="3">
        <f t="shared" si="1"/>
        <v>0.41000000003259629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190174.06</v>
      </c>
      <c r="D149" s="2">
        <f>'PR-RAS'!E153</f>
        <v>197400.64</v>
      </c>
      <c r="E149" s="2">
        <v>0</v>
      </c>
      <c r="F149" s="2">
        <v>0</v>
      </c>
      <c r="G149" s="3">
        <f t="shared" si="0"/>
        <v>86576.350320000012</v>
      </c>
      <c r="H149" s="3">
        <f t="shared" si="1"/>
        <v>0.41999999998370185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155856.01</v>
      </c>
      <c r="D150" s="2">
        <f>'PR-RAS'!E154</f>
        <v>159412.93</v>
      </c>
      <c r="E150" s="2">
        <v>0</v>
      </c>
      <c r="F150" s="2">
        <v>0</v>
      </c>
      <c r="G150" s="3">
        <f t="shared" si="0"/>
        <v>70727.598629999993</v>
      </c>
      <c r="H150" s="3">
        <f t="shared" si="1"/>
        <v>8.0000000016298145E-2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152366.56</v>
      </c>
      <c r="D151" s="2">
        <f>'PR-RAS'!E155</f>
        <v>155814.01999999999</v>
      </c>
      <c r="E151" s="2">
        <v>0</v>
      </c>
      <c r="F151" s="2">
        <v>0</v>
      </c>
      <c r="G151" s="3">
        <f t="shared" si="0"/>
        <v>69599.189999999988</v>
      </c>
      <c r="H151" s="3">
        <f t="shared" si="1"/>
        <v>0.45999999999185093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3489.45</v>
      </c>
      <c r="D153" s="2">
        <f>'PR-RAS'!E157</f>
        <v>3598.91</v>
      </c>
      <c r="E153" s="2">
        <v>0</v>
      </c>
      <c r="F153" s="2">
        <v>0</v>
      </c>
      <c r="G153" s="3">
        <f t="shared" si="0"/>
        <v>1624.46504</v>
      </c>
      <c r="H153" s="3">
        <f t="shared" si="1"/>
        <v>0.53999999999996362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8342.44</v>
      </c>
      <c r="D155" s="2">
        <f>'PR-RAS'!E159</f>
        <v>12428.7</v>
      </c>
      <c r="E155" s="2">
        <v>0</v>
      </c>
      <c r="F155" s="2">
        <v>0</v>
      </c>
      <c r="G155" s="3">
        <f t="shared" si="0"/>
        <v>5112.7753600000005</v>
      </c>
      <c r="H155" s="3">
        <f t="shared" si="1"/>
        <v>0.73999999999978172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25975.61</v>
      </c>
      <c r="D156" s="2">
        <f>'PR-RAS'!E160</f>
        <v>25559.01</v>
      </c>
      <c r="E156" s="2">
        <v>0</v>
      </c>
      <c r="F156" s="2">
        <v>0</v>
      </c>
      <c r="G156" s="3">
        <f t="shared" si="0"/>
        <v>11949.512650000001</v>
      </c>
      <c r="H156" s="3">
        <f t="shared" si="1"/>
        <v>0.39999999999781721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25975.61</v>
      </c>
      <c r="D158" s="2">
        <f>'PR-RAS'!E162</f>
        <v>25559.01</v>
      </c>
      <c r="E158" s="2">
        <v>0</v>
      </c>
      <c r="F158" s="2">
        <v>0</v>
      </c>
      <c r="G158" s="3">
        <f t="shared" si="0"/>
        <v>12103.699910000001</v>
      </c>
      <c r="H158" s="3">
        <f t="shared" si="1"/>
        <v>0.39999999999781721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37893.729999999996</v>
      </c>
      <c r="D160" s="2">
        <f>'PR-RAS'!E164</f>
        <v>54297.56</v>
      </c>
      <c r="E160" s="2">
        <v>0</v>
      </c>
      <c r="F160" s="2">
        <v>0</v>
      </c>
      <c r="G160" s="3">
        <f t="shared" si="0"/>
        <v>23291.727149999995</v>
      </c>
      <c r="H160" s="3">
        <f t="shared" si="1"/>
        <v>0.71000000000640284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19786.900000000001</v>
      </c>
      <c r="D161" s="2">
        <f>'PR-RAS'!E165</f>
        <v>30441.289999999997</v>
      </c>
      <c r="E161" s="2">
        <v>0</v>
      </c>
      <c r="F161" s="2">
        <v>0</v>
      </c>
      <c r="G161" s="3">
        <f t="shared" si="0"/>
        <v>12907.1168</v>
      </c>
      <c r="H161" s="3">
        <f t="shared" si="1"/>
        <v>0.38999999999577994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1872.17</v>
      </c>
      <c r="D162" s="2">
        <f>'PR-RAS'!E166</f>
        <v>3288.62</v>
      </c>
      <c r="E162" s="2">
        <v>0</v>
      </c>
      <c r="F162" s="2">
        <v>0</v>
      </c>
      <c r="G162" s="3">
        <f t="shared" si="0"/>
        <v>1360.35501</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17600.73</v>
      </c>
      <c r="D163" s="2">
        <f>'PR-RAS'!E167</f>
        <v>26843.67</v>
      </c>
      <c r="E163" s="2">
        <v>0</v>
      </c>
      <c r="F163" s="2">
        <v>0</v>
      </c>
      <c r="G163" s="3">
        <f t="shared" si="0"/>
        <v>11548.66734</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302.5</v>
      </c>
      <c r="D164" s="2">
        <f>'PR-RAS'!E168</f>
        <v>265</v>
      </c>
      <c r="E164" s="2">
        <v>0</v>
      </c>
      <c r="F164" s="2">
        <v>0</v>
      </c>
      <c r="G164" s="3">
        <f t="shared" si="0"/>
        <v>135.69749999999999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11.5</v>
      </c>
      <c r="D165" s="2">
        <f>'PR-RAS'!E169</f>
        <v>44</v>
      </c>
      <c r="E165" s="2">
        <v>0</v>
      </c>
      <c r="F165" s="2">
        <v>0</v>
      </c>
      <c r="G165" s="3">
        <f t="shared" si="0"/>
        <v>16.318000000000001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5755.9000000000005</v>
      </c>
      <c r="D166" s="2">
        <f>'PR-RAS'!E170</f>
        <v>5439.98</v>
      </c>
      <c r="E166" s="2">
        <v>0</v>
      </c>
      <c r="F166" s="2">
        <v>0</v>
      </c>
      <c r="G166" s="3">
        <f t="shared" si="0"/>
        <v>2744.9169000000002</v>
      </c>
      <c r="H166" s="3">
        <f t="shared" si="1"/>
        <v>0.11999999999989086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2244.67</v>
      </c>
      <c r="D167" s="2">
        <f>'PR-RAS'!E171</f>
        <v>1953.45</v>
      </c>
      <c r="E167" s="2">
        <v>0</v>
      </c>
      <c r="F167" s="2">
        <v>0</v>
      </c>
      <c r="G167" s="3">
        <f t="shared" si="0"/>
        <v>1021.16062</v>
      </c>
      <c r="H167" s="3">
        <f t="shared" si="1"/>
        <v>0.77999999999997272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3312.96</v>
      </c>
      <c r="D169" s="2">
        <f>'PR-RAS'!E173</f>
        <v>3143.38</v>
      </c>
      <c r="E169" s="2">
        <v>0</v>
      </c>
      <c r="F169" s="2">
        <v>0</v>
      </c>
      <c r="G169" s="3">
        <f t="shared" si="0"/>
        <v>1612.7529600000003</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160.02000000000001</v>
      </c>
      <c r="D170" s="2">
        <f>'PR-RAS'!E174</f>
        <v>313.16000000000003</v>
      </c>
      <c r="E170" s="2">
        <v>0</v>
      </c>
      <c r="F170" s="2">
        <v>0</v>
      </c>
      <c r="G170" s="3">
        <f t="shared" si="0"/>
        <v>132.89146000000002</v>
      </c>
      <c r="H170" s="3">
        <f t="shared" si="1"/>
        <v>0.18000000000003524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38.25</v>
      </c>
      <c r="D171" s="2">
        <f>'PR-RAS'!E175</f>
        <v>29.99</v>
      </c>
      <c r="E171" s="2">
        <v>0</v>
      </c>
      <c r="F171" s="2">
        <v>0</v>
      </c>
      <c r="G171" s="3">
        <f t="shared" si="0"/>
        <v>16.699099999999998</v>
      </c>
      <c r="H171" s="3">
        <f t="shared" si="1"/>
        <v>0.26000000000000156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8887.659999999998</v>
      </c>
      <c r="D174" s="2">
        <f>'PR-RAS'!E178</f>
        <v>9452.31</v>
      </c>
      <c r="E174" s="2">
        <v>0</v>
      </c>
      <c r="F174" s="2">
        <v>0</v>
      </c>
      <c r="G174" s="3">
        <f t="shared" si="0"/>
        <v>4808.0644399999992</v>
      </c>
      <c r="H174" s="3">
        <f t="shared" si="1"/>
        <v>0.65000000000145519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897.47</v>
      </c>
      <c r="D175" s="2">
        <f>'PR-RAS'!E179</f>
        <v>1794.37</v>
      </c>
      <c r="E175" s="2">
        <v>0</v>
      </c>
      <c r="F175" s="2">
        <v>0</v>
      </c>
      <c r="G175" s="3">
        <f t="shared" si="0"/>
        <v>780.60053999999991</v>
      </c>
      <c r="H175" s="3">
        <f t="shared" si="1"/>
        <v>0.83999999999991815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1462.06</v>
      </c>
      <c r="D176" s="2">
        <f>'PR-RAS'!E180</f>
        <v>1426.6</v>
      </c>
      <c r="E176" s="2">
        <v>0</v>
      </c>
      <c r="F176" s="2">
        <v>0</v>
      </c>
      <c r="G176" s="3">
        <f t="shared" si="0"/>
        <v>755.17049999999995</v>
      </c>
      <c r="H176" s="3">
        <f t="shared" si="1"/>
        <v>0.46000000000003638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546.17999999999995</v>
      </c>
      <c r="D178" s="2">
        <f>'PR-RAS'!E182</f>
        <v>725.43</v>
      </c>
      <c r="E178" s="2">
        <v>0</v>
      </c>
      <c r="F178" s="2">
        <v>0</v>
      </c>
      <c r="G178" s="3">
        <f t="shared" si="0"/>
        <v>353.47607999999997</v>
      </c>
      <c r="H178" s="3">
        <f t="shared" si="1"/>
        <v>0.60999999999989996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555</v>
      </c>
      <c r="E179" s="2">
        <v>0</v>
      </c>
      <c r="F179" s="2">
        <v>0</v>
      </c>
      <c r="G179" s="3">
        <f t="shared" si="0"/>
        <v>197.57999999999998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4800.6499999999996</v>
      </c>
      <c r="D181" s="2">
        <f>'PR-RAS'!E185</f>
        <v>3400.26</v>
      </c>
      <c r="E181" s="2">
        <v>0</v>
      </c>
      <c r="F181" s="2">
        <v>0</v>
      </c>
      <c r="G181" s="3">
        <f t="shared" si="0"/>
        <v>2088.2105999999999</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933.3</v>
      </c>
      <c r="D182" s="2">
        <f>'PR-RAS'!E186</f>
        <v>1083.3</v>
      </c>
      <c r="E182" s="2">
        <v>0</v>
      </c>
      <c r="F182" s="2">
        <v>0</v>
      </c>
      <c r="G182" s="3">
        <f t="shared" si="0"/>
        <v>561.08189999999991</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248</v>
      </c>
      <c r="D183" s="2">
        <f>'PR-RAS'!E187</f>
        <v>467.35</v>
      </c>
      <c r="E183" s="2">
        <v>0</v>
      </c>
      <c r="F183" s="2">
        <v>0</v>
      </c>
      <c r="G183" s="3">
        <f t="shared" si="0"/>
        <v>215.25139999999999</v>
      </c>
      <c r="H183" s="3">
        <f t="shared" si="1"/>
        <v>0.35000000000002274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1095.5999999999999</v>
      </c>
      <c r="D184" s="2">
        <f>'PR-RAS'!E188</f>
        <v>4380</v>
      </c>
      <c r="E184" s="2">
        <v>0</v>
      </c>
      <c r="F184" s="2">
        <v>0</v>
      </c>
      <c r="G184" s="3">
        <f t="shared" si="0"/>
        <v>1803.5748000000001</v>
      </c>
      <c r="H184" s="3">
        <f t="shared" si="1"/>
        <v>0.40000000000009095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2367.67</v>
      </c>
      <c r="D190" s="2">
        <f>'PR-RAS'!E194</f>
        <v>4583.9800000000005</v>
      </c>
      <c r="E190" s="2">
        <v>0</v>
      </c>
      <c r="F190" s="2">
        <v>0</v>
      </c>
      <c r="G190" s="3">
        <f t="shared" si="0"/>
        <v>2180.2340700000004</v>
      </c>
      <c r="H190" s="3">
        <f t="shared" si="1"/>
        <v>0.3499999999994543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985.13</v>
      </c>
      <c r="D193" s="2">
        <f>'PR-RAS'!E197</f>
        <v>2567.0500000000002</v>
      </c>
      <c r="E193" s="2">
        <v>0</v>
      </c>
      <c r="F193" s="2">
        <v>0</v>
      </c>
      <c r="G193" s="3">
        <f t="shared" si="0"/>
        <v>1174.8921600000001</v>
      </c>
      <c r="H193" s="3">
        <f t="shared" si="1"/>
        <v>0.18000000000017735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584.82000000000005</v>
      </c>
      <c r="D194" s="2">
        <f>'PR-RAS'!E198</f>
        <v>604.82000000000005</v>
      </c>
      <c r="E194" s="2">
        <v>0</v>
      </c>
      <c r="F194" s="2">
        <v>0</v>
      </c>
      <c r="G194" s="3">
        <f t="shared" si="0"/>
        <v>346.33078</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131.22</v>
      </c>
      <c r="D195" s="2">
        <f>'PR-RAS'!E199</f>
        <v>131.22</v>
      </c>
      <c r="E195" s="2">
        <v>0</v>
      </c>
      <c r="F195" s="2">
        <v>0</v>
      </c>
      <c r="G195" s="3">
        <f t="shared" si="0"/>
        <v>76.370040000000003</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666.5</v>
      </c>
      <c r="D197" s="2">
        <f>'PR-RAS'!E201</f>
        <v>1280.8900000000001</v>
      </c>
      <c r="E197" s="2">
        <v>0</v>
      </c>
      <c r="F197" s="2">
        <v>0</v>
      </c>
      <c r="G197" s="3">
        <f t="shared" si="0"/>
        <v>632.74288000000001</v>
      </c>
      <c r="H197" s="3">
        <f t="shared" si="1"/>
        <v>0.60999999999989996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228067.78999999998</v>
      </c>
      <c r="D295" s="2">
        <f>'PR-RAS'!E299</f>
        <v>251698.2</v>
      </c>
      <c r="E295" s="2">
        <v>0</v>
      </c>
      <c r="F295" s="2">
        <v>0</v>
      </c>
      <c r="G295" s="3">
        <f t="shared" si="12"/>
        <v>215050.47185999996</v>
      </c>
      <c r="H295" s="3">
        <f t="shared" si="13"/>
        <v>0.41000000003259629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20933.839999999967</v>
      </c>
      <c r="D297" s="2">
        <f>'PR-RAS'!E301</f>
        <v>1902.6000000000058</v>
      </c>
      <c r="E297" s="2">
        <v>0</v>
      </c>
      <c r="F297" s="2">
        <v>0</v>
      </c>
      <c r="G297" s="3">
        <f t="shared" si="12"/>
        <v>7322.7558399999934</v>
      </c>
      <c r="H297" s="3">
        <f t="shared" si="13"/>
        <v>0.56000000002677552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3076.08</v>
      </c>
      <c r="D298" s="2">
        <f>'PR-RAS'!E302</f>
        <v>0</v>
      </c>
      <c r="E298" s="2">
        <v>0</v>
      </c>
      <c r="F298" s="2">
        <v>0</v>
      </c>
      <c r="G298" s="3">
        <f t="shared" si="12"/>
        <v>913.59575999999993</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18850.189999999999</v>
      </c>
      <c r="E299" s="2">
        <v>0</v>
      </c>
      <c r="F299" s="2">
        <v>0</v>
      </c>
      <c r="G299" s="3">
        <f t="shared" si="12"/>
        <v>11234.713239999999</v>
      </c>
      <c r="H299" s="3">
        <f t="shared" si="13"/>
        <v>0.18999999999869033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30650.91</v>
      </c>
      <c r="D300" s="2">
        <f>'PR-RAS'!E304</f>
        <v>41869.379999999997</v>
      </c>
      <c r="E300" s="2">
        <v>0</v>
      </c>
      <c r="F300" s="2">
        <v>0</v>
      </c>
      <c r="G300" s="3">
        <f t="shared" si="12"/>
        <v>34202.511330000001</v>
      </c>
      <c r="H300" s="3">
        <f t="shared" si="13"/>
        <v>0.46999999999752617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103.5</v>
      </c>
      <c r="D355" s="2">
        <f>'PR-RAS'!E360</f>
        <v>2049.9899999999998</v>
      </c>
      <c r="E355" s="2">
        <v>0</v>
      </c>
      <c r="F355" s="2">
        <v>0</v>
      </c>
      <c r="G355" s="3">
        <f t="shared" si="12"/>
        <v>1488.0319199999997</v>
      </c>
      <c r="H355" s="3">
        <f t="shared" si="13"/>
        <v>0.51000000000021828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103.5</v>
      </c>
      <c r="D368" s="2">
        <f>'PR-RAS'!E373</f>
        <v>2049.9899999999998</v>
      </c>
      <c r="E368" s="2">
        <v>0</v>
      </c>
      <c r="F368" s="2">
        <v>0</v>
      </c>
      <c r="G368" s="3">
        <f t="shared" si="12"/>
        <v>1542.6771599999997</v>
      </c>
      <c r="H368" s="3">
        <f t="shared" si="13"/>
        <v>0.51000000000021828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103.5</v>
      </c>
      <c r="D374" s="2">
        <f>'PR-RAS'!E379</f>
        <v>2049.9899999999998</v>
      </c>
      <c r="E374" s="2">
        <v>0</v>
      </c>
      <c r="F374" s="2">
        <v>0</v>
      </c>
      <c r="G374" s="3">
        <f t="shared" si="12"/>
        <v>1567.8980399999998</v>
      </c>
      <c r="H374" s="3">
        <f t="shared" si="13"/>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103.5</v>
      </c>
      <c r="D375" s="2">
        <f>'PR-RAS'!E380</f>
        <v>0</v>
      </c>
      <c r="E375" s="2">
        <v>0</v>
      </c>
      <c r="F375" s="2">
        <v>0</v>
      </c>
      <c r="G375" s="3">
        <f t="shared" si="12"/>
        <v>38.709000000000003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49.99</v>
      </c>
      <c r="E376" s="2">
        <v>0</v>
      </c>
      <c r="F376" s="2">
        <v>0</v>
      </c>
      <c r="G376" s="3">
        <f t="shared" si="12"/>
        <v>37.4925</v>
      </c>
      <c r="H376" s="3">
        <f t="shared" si="13"/>
        <v>9.9999999999980105E-3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2000</v>
      </c>
      <c r="E380" s="2">
        <v>0</v>
      </c>
      <c r="F380" s="2">
        <v>0</v>
      </c>
      <c r="G380" s="3">
        <f t="shared" si="12"/>
        <v>1516</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103.5</v>
      </c>
      <c r="D413" s="2">
        <f>'PR-RAS'!E418</f>
        <v>2049.9899999999998</v>
      </c>
      <c r="E413" s="2">
        <v>0</v>
      </c>
      <c r="F413" s="2">
        <v>0</v>
      </c>
      <c r="G413" s="3">
        <f t="shared" si="12"/>
        <v>1731.8337599999998</v>
      </c>
      <c r="H413" s="3">
        <f t="shared" si="13"/>
        <v>0.51000000000021828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2535.5700000000002</v>
      </c>
      <c r="E415" s="2">
        <v>0</v>
      </c>
      <c r="F415" s="2">
        <v>0</v>
      </c>
      <c r="G415" s="3">
        <f t="shared" si="12"/>
        <v>2099.4519599999999</v>
      </c>
      <c r="H415" s="3">
        <f t="shared" si="13"/>
        <v>0.42999999999983629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207133.95</v>
      </c>
      <c r="D417" s="2">
        <f>'PR-RAS'!E422</f>
        <v>249795.6</v>
      </c>
      <c r="E417" s="2">
        <v>0</v>
      </c>
      <c r="F417" s="2">
        <v>0</v>
      </c>
      <c r="G417" s="3">
        <f t="shared" si="12"/>
        <v>293997.66239999997</v>
      </c>
      <c r="H417" s="3">
        <f t="shared" si="13"/>
        <v>0.4499999999825377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228171.28999999998</v>
      </c>
      <c r="D418" s="2">
        <f>'PR-RAS'!E423</f>
        <v>253748.19</v>
      </c>
      <c r="E418" s="2">
        <v>0</v>
      </c>
      <c r="F418" s="2">
        <v>0</v>
      </c>
      <c r="G418" s="3">
        <f t="shared" si="12"/>
        <v>306773.41838999995</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21037.339999999967</v>
      </c>
      <c r="D420" s="2">
        <f>'PR-RAS'!E425</f>
        <v>3952.5899999999965</v>
      </c>
      <c r="E420" s="2">
        <v>0</v>
      </c>
      <c r="F420" s="2">
        <v>0</v>
      </c>
      <c r="G420" s="3">
        <f t="shared" si="12"/>
        <v>12126.915879999982</v>
      </c>
      <c r="H420" s="3">
        <f t="shared" si="13"/>
        <v>0.74999999997089617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3076.08</v>
      </c>
      <c r="D421" s="2">
        <f>'PR-RAS'!E426</f>
        <v>0</v>
      </c>
      <c r="E421" s="2">
        <v>0</v>
      </c>
      <c r="F421" s="2">
        <v>0</v>
      </c>
      <c r="G421" s="3">
        <f t="shared" si="12"/>
        <v>1291.9535999999998</v>
      </c>
      <c r="H421" s="3">
        <f t="shared" si="13"/>
        <v>7.999999999992724E-2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21385.759999999998</v>
      </c>
      <c r="E422" s="2">
        <v>0</v>
      </c>
      <c r="F422" s="2">
        <v>0</v>
      </c>
      <c r="G422" s="3">
        <f t="shared" si="12"/>
        <v>18006.80992</v>
      </c>
      <c r="H422" s="3">
        <f t="shared" si="13"/>
        <v>0.24000000000160071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30650.91</v>
      </c>
      <c r="D423" s="2">
        <f>'PR-RAS'!E428</f>
        <v>41869.379999999997</v>
      </c>
      <c r="E423" s="2">
        <v>0</v>
      </c>
      <c r="F423" s="2">
        <v>0</v>
      </c>
      <c r="G423" s="3">
        <f t="shared" si="12"/>
        <v>48272.440739999998</v>
      </c>
      <c r="H423" s="3">
        <f t="shared" si="13"/>
        <v>0.46999999999752617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207133.95</v>
      </c>
      <c r="D637" s="2">
        <f>'PR-RAS'!E643</f>
        <v>249795.6</v>
      </c>
      <c r="E637" s="2">
        <v>0</v>
      </c>
      <c r="F637" s="2">
        <v>0</v>
      </c>
      <c r="G637" s="3">
        <f t="shared" si="14"/>
        <v>449477.19540000003</v>
      </c>
      <c r="H637" s="3">
        <f t="shared" si="15"/>
        <v>0.4499999999825377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228171.28999999998</v>
      </c>
      <c r="D638" s="2">
        <f>'PR-RAS'!E644</f>
        <v>253748.19</v>
      </c>
      <c r="E638" s="2">
        <v>0</v>
      </c>
      <c r="F638" s="2">
        <v>0</v>
      </c>
      <c r="G638" s="3">
        <f t="shared" si="14"/>
        <v>468620.30578999995</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21037.339999999967</v>
      </c>
      <c r="D640" s="2">
        <f>'PR-RAS'!E646</f>
        <v>3952.5899999999965</v>
      </c>
      <c r="E640" s="2">
        <v>0</v>
      </c>
      <c r="F640" s="2">
        <v>0</v>
      </c>
      <c r="G640" s="3">
        <f t="shared" si="14"/>
        <v>18494.270279999975</v>
      </c>
      <c r="H640" s="3">
        <f t="shared" si="15"/>
        <v>0.74999999997089617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3076.08</v>
      </c>
      <c r="D641" s="2">
        <f>'PR-RAS'!E647</f>
        <v>0</v>
      </c>
      <c r="E641" s="2">
        <v>0</v>
      </c>
      <c r="F641" s="2">
        <v>0</v>
      </c>
      <c r="G641" s="3">
        <f t="shared" si="14"/>
        <v>1968.6912</v>
      </c>
      <c r="H641" s="3">
        <f t="shared" si="15"/>
        <v>7.999999999992724E-2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21385.759999999998</v>
      </c>
      <c r="E642" s="2">
        <v>0</v>
      </c>
      <c r="F642" s="2">
        <v>0</v>
      </c>
      <c r="G642" s="3">
        <f t="shared" si="14"/>
        <v>27416.544319999997</v>
      </c>
      <c r="H642" s="3">
        <f t="shared" si="15"/>
        <v>0.24000000000160071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17961.259999999966</v>
      </c>
      <c r="D644" s="2">
        <f>'PR-RAS'!E650</f>
        <v>25338.349999999995</v>
      </c>
      <c r="E644" s="2">
        <v>0</v>
      </c>
      <c r="F644" s="2">
        <v>0</v>
      </c>
      <c r="G644" s="3">
        <f t="shared" si="14"/>
        <v>44134.208279999977</v>
      </c>
      <c r="H644" s="3">
        <f t="shared" si="15"/>
        <v>0.60999999996056431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11624.98</v>
      </c>
      <c r="D647" s="2">
        <f>'PR-RAS'!E654</f>
        <v>0</v>
      </c>
      <c r="E647" s="2">
        <v>0</v>
      </c>
      <c r="F647" s="2">
        <v>0</v>
      </c>
      <c r="G647" s="3">
        <f t="shared" si="14"/>
        <v>7509.7370799999999</v>
      </c>
      <c r="H647" s="3">
        <f t="shared" si="15"/>
        <v>2.0000000000436557E-2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11624.98</v>
      </c>
      <c r="D648" s="2">
        <f>'PR-RAS'!E655</f>
        <v>0</v>
      </c>
      <c r="E648" s="2">
        <v>0</v>
      </c>
      <c r="F648" s="2">
        <v>0</v>
      </c>
      <c r="G648" s="3">
        <f t="shared" si="14"/>
        <v>7521.3620600000004</v>
      </c>
      <c r="H648" s="3">
        <f t="shared" si="15"/>
        <v>2.0000000000436557E-2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18</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13</v>
      </c>
      <c r="E653" s="2">
        <v>0</v>
      </c>
      <c r="F653" s="2">
        <v>0</v>
      </c>
      <c r="G653" s="3">
        <f t="shared" si="14"/>
        <v>24.124000000000002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185357.9</v>
      </c>
      <c r="D676" s="2">
        <f>'PR-RAS'!E683</f>
        <v>220860.86</v>
      </c>
      <c r="E676" s="2">
        <v>0</v>
      </c>
      <c r="F676" s="2">
        <v>0</v>
      </c>
      <c r="G676" s="3">
        <f t="shared" si="14"/>
        <v>423278.74350000004</v>
      </c>
      <c r="H676" s="3">
        <f t="shared" si="15"/>
        <v>0.2400000000197906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2000</v>
      </c>
      <c r="D677" s="2">
        <f>'PR-RAS'!E684</f>
        <v>6900</v>
      </c>
      <c r="E677" s="2">
        <v>0</v>
      </c>
      <c r="F677" s="2">
        <v>0</v>
      </c>
      <c r="G677" s="3">
        <f t="shared" si="14"/>
        <v>10680.800000000001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9582.7000000000007</v>
      </c>
      <c r="D717" s="2">
        <f>'PR-RAS'!E724</f>
        <v>12357.76</v>
      </c>
      <c r="E717" s="2">
        <v>0</v>
      </c>
      <c r="F717" s="2">
        <v>0</v>
      </c>
      <c r="G717" s="3">
        <f t="shared" si="14"/>
        <v>24557.525519999999</v>
      </c>
      <c r="H717" s="3">
        <f t="shared" si="15"/>
        <v>0.53999999999905413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803.56</v>
      </c>
      <c r="D726" s="2">
        <f>'PR-RAS'!E733</f>
        <v>441.44</v>
      </c>
      <c r="E726" s="2">
        <v>0</v>
      </c>
      <c r="F726" s="2">
        <v>0</v>
      </c>
      <c r="G726" s="3">
        <f t="shared" si="14"/>
        <v>1222.6690000000001</v>
      </c>
      <c r="H726" s="3">
        <f t="shared" si="15"/>
        <v>0.8800000000000523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17600.73</v>
      </c>
      <c r="D727" s="2">
        <f>'PR-RAS'!E734</f>
        <v>26843.67</v>
      </c>
      <c r="E727" s="2">
        <v>0</v>
      </c>
      <c r="F727" s="2">
        <v>0</v>
      </c>
      <c r="G727" s="3">
        <f t="shared" si="14"/>
        <v>51755.138819999993</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4800.6499999999996</v>
      </c>
      <c r="D731" s="2">
        <f>'PR-RAS'!E738</f>
        <v>3305.26</v>
      </c>
      <c r="E731" s="2">
        <v>0</v>
      </c>
      <c r="F731" s="2">
        <v>0</v>
      </c>
      <c r="G731" s="3">
        <f t="shared" si="14"/>
        <v>8330.1540999999997</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36602.74</v>
      </c>
      <c r="D1581" s="7"/>
      <c r="E1581" s="7">
        <v>0</v>
      </c>
      <c r="F1581" s="7">
        <v>0</v>
      </c>
      <c r="G1581" s="8">
        <f t="shared" ref="G1581:G1685" si="70">B1581/1000*C1581</f>
        <v>36.602739999999997</v>
      </c>
      <c r="H1581" s="8">
        <f t="shared" ref="H1581:H1685" si="71">ABS(C1581-ROUND(C1581,0))</f>
        <v>0.26000000000203727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253748.19</v>
      </c>
      <c r="D1582" s="2">
        <v>0</v>
      </c>
      <c r="E1582" s="2">
        <v>0</v>
      </c>
      <c r="F1582" s="2">
        <v>0</v>
      </c>
      <c r="G1582" s="3">
        <f t="shared" si="70"/>
        <v>507.49637999999999</v>
      </c>
      <c r="H1582" s="3">
        <f t="shared" si="71"/>
        <v>0.19000000000232831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251698.2</v>
      </c>
      <c r="D1584" s="2">
        <v>0</v>
      </c>
      <c r="E1584" s="2">
        <v>0</v>
      </c>
      <c r="F1584" s="2">
        <v>0</v>
      </c>
      <c r="G1584" s="3">
        <f t="shared" si="70"/>
        <v>1006.7928000000001</v>
      </c>
      <c r="H1584" s="3">
        <f t="shared" si="71"/>
        <v>0.20000000001164153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197400.64</v>
      </c>
      <c r="D1585" s="2">
        <v>0</v>
      </c>
      <c r="E1585" s="2">
        <v>0</v>
      </c>
      <c r="F1585" s="2">
        <v>0</v>
      </c>
      <c r="G1585" s="3">
        <f t="shared" si="70"/>
        <v>987.00320000000011</v>
      </c>
      <c r="H1585" s="3">
        <f t="shared" si="71"/>
        <v>0.35999999998603016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54297.56</v>
      </c>
      <c r="D1586" s="2">
        <v>0</v>
      </c>
      <c r="E1586" s="2">
        <v>0</v>
      </c>
      <c r="F1586" s="2">
        <v>0</v>
      </c>
      <c r="G1586" s="3">
        <f t="shared" si="70"/>
        <v>325.78535999999997</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2049.9899999999998</v>
      </c>
      <c r="D1593" s="2">
        <v>0</v>
      </c>
      <c r="E1593" s="2">
        <v>0</v>
      </c>
      <c r="F1593" s="2">
        <v>0</v>
      </c>
      <c r="G1593" s="3">
        <f t="shared" si="70"/>
        <v>26.649869999999996</v>
      </c>
      <c r="H1593" s="3">
        <f t="shared" si="71"/>
        <v>1.0000000000218279E-2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248660.08000000002</v>
      </c>
      <c r="D1601" s="2">
        <v>0</v>
      </c>
      <c r="E1601" s="2">
        <v>0</v>
      </c>
      <c r="F1601" s="2">
        <v>0</v>
      </c>
      <c r="G1601" s="3">
        <f t="shared" si="70"/>
        <v>5221.8616800000009</v>
      </c>
      <c r="H1601" s="3">
        <f t="shared" si="71"/>
        <v>8.0000000016298145E-2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246610.09000000003</v>
      </c>
      <c r="D1603" s="2">
        <v>0</v>
      </c>
      <c r="E1603" s="2">
        <v>0</v>
      </c>
      <c r="F1603" s="2">
        <v>0</v>
      </c>
      <c r="G1603" s="3">
        <f t="shared" si="70"/>
        <v>5672.0320700000002</v>
      </c>
      <c r="H1603" s="3">
        <f t="shared" si="71"/>
        <v>9.0000000025611371E-2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192407.45</v>
      </c>
      <c r="D1604" s="2">
        <v>0</v>
      </c>
      <c r="E1604" s="2">
        <v>0</v>
      </c>
      <c r="F1604" s="2">
        <v>0</v>
      </c>
      <c r="G1604" s="3">
        <f t="shared" si="70"/>
        <v>4617.7788</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54202.64</v>
      </c>
      <c r="D1605" s="2">
        <v>0</v>
      </c>
      <c r="E1605" s="2">
        <v>0</v>
      </c>
      <c r="F1605" s="2">
        <v>0</v>
      </c>
      <c r="G1605" s="3">
        <f t="shared" si="70"/>
        <v>1355.066</v>
      </c>
      <c r="H1605" s="3">
        <f t="shared" si="71"/>
        <v>0.36000000000058208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2049.9899999999998</v>
      </c>
      <c r="D1612" s="2">
        <v>0</v>
      </c>
      <c r="E1612" s="2">
        <v>0</v>
      </c>
      <c r="F1612" s="2">
        <v>0</v>
      </c>
      <c r="G1612" s="3">
        <f t="shared" si="70"/>
        <v>65.599679999999992</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41690.849999999977</v>
      </c>
      <c r="D1620" s="2">
        <v>0</v>
      </c>
      <c r="E1620" s="2">
        <v>0</v>
      </c>
      <c r="F1620" s="2">
        <v>0</v>
      </c>
      <c r="G1620" s="3">
        <f t="shared" si="70"/>
        <v>1667.6339999999991</v>
      </c>
      <c r="H1620" s="3">
        <f t="shared" si="71"/>
        <v>0.15000000002328306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41690.85</v>
      </c>
      <c r="D1680" s="2">
        <v>0</v>
      </c>
      <c r="E1680" s="2">
        <v>0</v>
      </c>
      <c r="F1680" s="2">
        <v>0</v>
      </c>
      <c r="G1680" s="3">
        <f t="shared" si="70"/>
        <v>4169.085</v>
      </c>
      <c r="H1680" s="3">
        <f t="shared" si="71"/>
        <v>0.15000000000145519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31.67</v>
      </c>
      <c r="D1681" s="2">
        <v>0</v>
      </c>
      <c r="E1681" s="2">
        <v>0</v>
      </c>
      <c r="F1681" s="2">
        <v>0</v>
      </c>
      <c r="G1681" s="3">
        <f t="shared" si="70"/>
        <v>3.1986700000000003</v>
      </c>
      <c r="H1681" s="3">
        <f t="shared" si="71"/>
        <v>0.32999999999999829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41659.18</v>
      </c>
      <c r="D1682" s="2">
        <v>0</v>
      </c>
      <c r="E1682" s="2">
        <v>0</v>
      </c>
      <c r="F1682" s="2">
        <v>0</v>
      </c>
      <c r="G1682" s="3">
        <f t="shared" si="70"/>
        <v>4249.2363599999999</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15608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207133.95</v>
      </c>
      <c r="I17" s="275">
        <f>'PR-RAS'!E6</f>
        <v>249795.6</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228067.78999999998</v>
      </c>
      <c r="I18" s="275">
        <f>'PR-RAS'!E152</f>
        <v>251698.2</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17961.259999999966</v>
      </c>
      <c r="I20" s="275">
        <f>'PR-RAS'!E650</f>
        <v>25338.349999999995</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36602.74</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41690.849999999977</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41690.85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12" zoomScaleNormal="100" workbookViewId="0">
      <selection activeCell="E739" sqref="E7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207133.95</v>
      </c>
      <c r="E6" s="60">
        <f>E7+E43+E49+E82+E106+E125+E134+E140</f>
        <v>249795.6</v>
      </c>
      <c r="F6" s="45">
        <f t="shared" ref="F6:F132" si="0">IF(D6&lt;&gt;0,IF(E6/D6&gt;=100,"&gt;&gt;100",E6/D6*100),"-")</f>
        <v>120.59616494543748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187357.9</v>
      </c>
      <c r="E49" s="60">
        <f>E50+E53+E58+E61+E64+E68+E71+E74+E77</f>
        <v>227760.86</v>
      </c>
      <c r="F49" s="45">
        <f t="shared" si="0"/>
        <v>121.56458841607424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187357.9</v>
      </c>
      <c r="E68" s="60">
        <f t="shared" si="11"/>
        <v>227760.86</v>
      </c>
      <c r="F68" s="45">
        <f t="shared" si="0"/>
        <v>121.56458841607424</v>
      </c>
    </row>
    <row r="69" spans="1:6" ht="12.75" customHeight="1" x14ac:dyDescent="0.2">
      <c r="A69" s="63" t="s">
        <v>141</v>
      </c>
      <c r="B69" s="64" t="s">
        <v>142</v>
      </c>
      <c r="C69" s="247" t="s">
        <v>141</v>
      </c>
      <c r="D69" s="194">
        <v>187357.9</v>
      </c>
      <c r="E69" s="194">
        <v>227760.86</v>
      </c>
      <c r="F69" s="45">
        <f t="shared" si="0"/>
        <v>121.56458841607424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9582.7000000000007</v>
      </c>
      <c r="E106" s="336">
        <f>E107+E112+E120+E124</f>
        <v>12357.76</v>
      </c>
      <c r="F106" s="71">
        <f t="shared" si="0"/>
        <v>128.9590616423346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9582.7000000000007</v>
      </c>
      <c r="E112" s="60">
        <f t="shared" si="20"/>
        <v>12357.76</v>
      </c>
      <c r="F112" s="45">
        <f t="shared" si="0"/>
        <v>128.9590616423346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9582.7000000000007</v>
      </c>
      <c r="E117" s="194">
        <v>12357.76</v>
      </c>
      <c r="F117" s="45">
        <f t="shared" si="0"/>
        <v>128.9590616423346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10</v>
      </c>
      <c r="F125" s="45" t="str">
        <f t="shared" si="0"/>
        <v>-</v>
      </c>
    </row>
    <row r="126" spans="1:6" ht="12.75" customHeight="1" x14ac:dyDescent="0.2">
      <c r="A126" s="63">
        <v>661</v>
      </c>
      <c r="B126" s="65" t="s">
        <v>255</v>
      </c>
      <c r="C126" s="247" t="s">
        <v>256</v>
      </c>
      <c r="D126" s="60">
        <f t="shared" ref="D126:E126" si="23">SUM(D127:D128)</f>
        <v>0</v>
      </c>
      <c r="E126" s="60">
        <f t="shared" si="23"/>
        <v>10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10193.35</v>
      </c>
      <c r="E134" s="60">
        <f t="shared" si="25"/>
        <v>9666.98</v>
      </c>
      <c r="F134" s="45">
        <f t="shared" ref="F134:F229" si="26">IF(D134&lt;&gt;0,IF(E134/D134&gt;=100,"&gt;&gt;100",E134/D134*100),"-")</f>
        <v>94.836143171773742</v>
      </c>
    </row>
    <row r="135" spans="1:6" ht="24" x14ac:dyDescent="0.2">
      <c r="A135" s="63">
        <v>671</v>
      </c>
      <c r="B135" s="182" t="s">
        <v>273</v>
      </c>
      <c r="C135" s="247" t="s">
        <v>274</v>
      </c>
      <c r="D135" s="60">
        <f t="shared" ref="D135:E135" si="27">SUM(D136:D138)</f>
        <v>10193.35</v>
      </c>
      <c r="E135" s="60">
        <f t="shared" si="27"/>
        <v>9666.98</v>
      </c>
      <c r="F135" s="45">
        <f t="shared" si="26"/>
        <v>94.836143171773742</v>
      </c>
    </row>
    <row r="136" spans="1:6" ht="12.75" customHeight="1" x14ac:dyDescent="0.2">
      <c r="A136" s="63">
        <v>6711</v>
      </c>
      <c r="B136" s="65" t="s">
        <v>275</v>
      </c>
      <c r="C136" s="247" t="s">
        <v>276</v>
      </c>
      <c r="D136" s="194">
        <v>10193.35</v>
      </c>
      <c r="E136" s="194">
        <v>9666.98</v>
      </c>
      <c r="F136" s="45">
        <f t="shared" si="26"/>
        <v>94.836143171773742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228067.78999999998</v>
      </c>
      <c r="E152" s="60">
        <f>E153+E164+E202+E221+E230+E262+E273</f>
        <v>251698.2</v>
      </c>
      <c r="F152" s="45">
        <f t="shared" si="26"/>
        <v>110.36113429257153</v>
      </c>
    </row>
    <row r="153" spans="1:6" ht="12.75" customHeight="1" x14ac:dyDescent="0.2">
      <c r="A153" s="63">
        <v>31</v>
      </c>
      <c r="B153" s="64" t="s">
        <v>308</v>
      </c>
      <c r="C153" s="247" t="s">
        <v>3</v>
      </c>
      <c r="D153" s="60">
        <f t="shared" ref="D153:E153" si="30">D154+D159+D160</f>
        <v>190174.06</v>
      </c>
      <c r="E153" s="60">
        <f t="shared" si="30"/>
        <v>197400.64</v>
      </c>
      <c r="F153" s="45">
        <f t="shared" si="26"/>
        <v>103.7999819744081</v>
      </c>
    </row>
    <row r="154" spans="1:6" ht="12.75" customHeight="1" x14ac:dyDescent="0.2">
      <c r="A154" s="63">
        <v>311</v>
      </c>
      <c r="B154" s="64" t="s">
        <v>309</v>
      </c>
      <c r="C154" s="247" t="s">
        <v>310</v>
      </c>
      <c r="D154" s="60">
        <f t="shared" ref="D154:E154" si="31">SUM(D155:D158)</f>
        <v>155856.01</v>
      </c>
      <c r="E154" s="60">
        <f t="shared" si="31"/>
        <v>159412.93</v>
      </c>
      <c r="F154" s="45">
        <f t="shared" si="26"/>
        <v>102.28218340762092</v>
      </c>
    </row>
    <row r="155" spans="1:6" ht="12.75" customHeight="1" x14ac:dyDescent="0.2">
      <c r="A155" s="63">
        <v>3111</v>
      </c>
      <c r="B155" s="64" t="s">
        <v>311</v>
      </c>
      <c r="C155" s="247" t="s">
        <v>312</v>
      </c>
      <c r="D155" s="194">
        <v>152366.56</v>
      </c>
      <c r="E155" s="194">
        <v>155814.01999999999</v>
      </c>
      <c r="F155" s="45">
        <f t="shared" si="26"/>
        <v>102.26260932845106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3489.45</v>
      </c>
      <c r="E157" s="194">
        <v>3598.91</v>
      </c>
      <c r="F157" s="45">
        <f t="shared" si="26"/>
        <v>103.13688403616617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8342.44</v>
      </c>
      <c r="E159" s="194">
        <v>12428.7</v>
      </c>
      <c r="F159" s="45">
        <f t="shared" si="26"/>
        <v>148.98159291526221</v>
      </c>
    </row>
    <row r="160" spans="1:6" ht="12.75" customHeight="1" x14ac:dyDescent="0.2">
      <c r="A160" s="63">
        <v>313</v>
      </c>
      <c r="B160" s="65" t="s">
        <v>321</v>
      </c>
      <c r="C160" s="247" t="s">
        <v>322</v>
      </c>
      <c r="D160" s="60">
        <f t="shared" ref="D160:E160" si="32">SUM(D161:D163)</f>
        <v>25975.61</v>
      </c>
      <c r="E160" s="60">
        <f t="shared" si="32"/>
        <v>25559.01</v>
      </c>
      <c r="F160" s="45">
        <f t="shared" si="26"/>
        <v>98.396187808486488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25975.61</v>
      </c>
      <c r="E162" s="194">
        <v>25559.01</v>
      </c>
      <c r="F162" s="45">
        <f t="shared" si="26"/>
        <v>98.396187808486488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37893.729999999996</v>
      </c>
      <c r="E164" s="60">
        <f>E165+E170+E178+E188+E189+E194</f>
        <v>54297.56</v>
      </c>
      <c r="F164" s="45">
        <f t="shared" si="26"/>
        <v>143.28903488782973</v>
      </c>
    </row>
    <row r="165" spans="1:6" ht="12.75" customHeight="1" x14ac:dyDescent="0.2">
      <c r="A165" s="63">
        <v>321</v>
      </c>
      <c r="B165" s="64" t="s">
        <v>331</v>
      </c>
      <c r="C165" s="247" t="s">
        <v>332</v>
      </c>
      <c r="D165" s="60">
        <f t="shared" ref="D165:E165" si="33">SUM(D166:D169)</f>
        <v>19786.900000000001</v>
      </c>
      <c r="E165" s="60">
        <f t="shared" si="33"/>
        <v>30441.289999999997</v>
      </c>
      <c r="F165" s="45">
        <f t="shared" si="26"/>
        <v>153.84567567430975</v>
      </c>
    </row>
    <row r="166" spans="1:6" ht="12.75" customHeight="1" x14ac:dyDescent="0.2">
      <c r="A166" s="63">
        <v>3211</v>
      </c>
      <c r="B166" s="64" t="s">
        <v>333</v>
      </c>
      <c r="C166" s="247" t="s">
        <v>334</v>
      </c>
      <c r="D166" s="194">
        <v>1872.17</v>
      </c>
      <c r="E166" s="194">
        <v>3288.62</v>
      </c>
      <c r="F166" s="45">
        <f t="shared" si="26"/>
        <v>175.65819343328863</v>
      </c>
    </row>
    <row r="167" spans="1:6" ht="12.75" customHeight="1" x14ac:dyDescent="0.2">
      <c r="A167" s="63">
        <v>3212</v>
      </c>
      <c r="B167" s="64" t="s">
        <v>335</v>
      </c>
      <c r="C167" s="247" t="s">
        <v>336</v>
      </c>
      <c r="D167" s="194">
        <v>17600.73</v>
      </c>
      <c r="E167" s="194">
        <v>26843.67</v>
      </c>
      <c r="F167" s="45">
        <f t="shared" si="26"/>
        <v>152.51452638612147</v>
      </c>
    </row>
    <row r="168" spans="1:6" ht="12.75" customHeight="1" x14ac:dyDescent="0.2">
      <c r="A168" s="63">
        <v>3213</v>
      </c>
      <c r="B168" s="64" t="s">
        <v>337</v>
      </c>
      <c r="C168" s="247" t="s">
        <v>338</v>
      </c>
      <c r="D168" s="194">
        <v>302.5</v>
      </c>
      <c r="E168" s="194">
        <v>265</v>
      </c>
      <c r="F168" s="45">
        <f t="shared" si="26"/>
        <v>87.603305785123965</v>
      </c>
    </row>
    <row r="169" spans="1:6" ht="12.75" customHeight="1" x14ac:dyDescent="0.2">
      <c r="A169" s="63">
        <v>3214</v>
      </c>
      <c r="B169" s="64" t="s">
        <v>339</v>
      </c>
      <c r="C169" s="247" t="s">
        <v>340</v>
      </c>
      <c r="D169" s="194">
        <v>11.5</v>
      </c>
      <c r="E169" s="194">
        <v>44</v>
      </c>
      <c r="F169" s="45">
        <f t="shared" si="26"/>
        <v>382.60869565217394</v>
      </c>
    </row>
    <row r="170" spans="1:6" ht="12.75" customHeight="1" x14ac:dyDescent="0.2">
      <c r="A170" s="63">
        <v>322</v>
      </c>
      <c r="B170" s="64" t="s">
        <v>341</v>
      </c>
      <c r="C170" s="247" t="s">
        <v>342</v>
      </c>
      <c r="D170" s="60">
        <f t="shared" ref="D170:E170" si="34">SUM(D171:D177)</f>
        <v>5755.9000000000005</v>
      </c>
      <c r="E170" s="60">
        <f t="shared" si="34"/>
        <v>5439.98</v>
      </c>
      <c r="F170" s="45">
        <f t="shared" si="26"/>
        <v>94.511370941121271</v>
      </c>
    </row>
    <row r="171" spans="1:6" ht="12.75" customHeight="1" x14ac:dyDescent="0.2">
      <c r="A171" s="63">
        <v>3221</v>
      </c>
      <c r="B171" s="64" t="s">
        <v>343</v>
      </c>
      <c r="C171" s="247" t="s">
        <v>344</v>
      </c>
      <c r="D171" s="194">
        <v>2244.67</v>
      </c>
      <c r="E171" s="194">
        <v>1953.45</v>
      </c>
      <c r="F171" s="45">
        <f t="shared" si="26"/>
        <v>87.026155292314684</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3312.96</v>
      </c>
      <c r="E173" s="194">
        <v>3143.38</v>
      </c>
      <c r="F173" s="45">
        <f t="shared" si="26"/>
        <v>94.881314594803442</v>
      </c>
    </row>
    <row r="174" spans="1:6" ht="12.75" customHeight="1" x14ac:dyDescent="0.2">
      <c r="A174" s="63">
        <v>3224</v>
      </c>
      <c r="B174" s="65" t="s">
        <v>349</v>
      </c>
      <c r="C174" s="247" t="s">
        <v>350</v>
      </c>
      <c r="D174" s="194">
        <v>160.02000000000001</v>
      </c>
      <c r="E174" s="194">
        <v>313.16000000000003</v>
      </c>
      <c r="F174" s="45">
        <f t="shared" si="26"/>
        <v>195.70053743282091</v>
      </c>
    </row>
    <row r="175" spans="1:6" ht="12.75" customHeight="1" x14ac:dyDescent="0.2">
      <c r="A175" s="63">
        <v>3225</v>
      </c>
      <c r="B175" s="65" t="s">
        <v>351</v>
      </c>
      <c r="C175" s="247" t="s">
        <v>352</v>
      </c>
      <c r="D175" s="194">
        <v>38.25</v>
      </c>
      <c r="E175" s="194">
        <v>29.99</v>
      </c>
      <c r="F175" s="45">
        <f t="shared" si="26"/>
        <v>78.405228758169926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8887.659999999998</v>
      </c>
      <c r="E178" s="60">
        <f t="shared" si="35"/>
        <v>9452.31</v>
      </c>
      <c r="F178" s="45">
        <f t="shared" si="26"/>
        <v>106.35319082863208</v>
      </c>
    </row>
    <row r="179" spans="1:6" ht="12.75" customHeight="1" x14ac:dyDescent="0.2">
      <c r="A179" s="63">
        <v>3231</v>
      </c>
      <c r="B179" s="65" t="s">
        <v>359</v>
      </c>
      <c r="C179" s="247" t="s">
        <v>360</v>
      </c>
      <c r="D179" s="194">
        <v>897.47</v>
      </c>
      <c r="E179" s="194">
        <v>1794.37</v>
      </c>
      <c r="F179" s="45">
        <f t="shared" si="26"/>
        <v>199.93648812773682</v>
      </c>
    </row>
    <row r="180" spans="1:6" ht="12.75" customHeight="1" x14ac:dyDescent="0.2">
      <c r="A180" s="63">
        <v>3232</v>
      </c>
      <c r="B180" s="65" t="s">
        <v>361</v>
      </c>
      <c r="C180" s="247" t="s">
        <v>362</v>
      </c>
      <c r="D180" s="194">
        <v>1462.06</v>
      </c>
      <c r="E180" s="194">
        <v>1426.6</v>
      </c>
      <c r="F180" s="45">
        <f t="shared" si="26"/>
        <v>97.574654938921796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546.17999999999995</v>
      </c>
      <c r="E182" s="194">
        <v>725.43</v>
      </c>
      <c r="F182" s="45">
        <f t="shared" si="26"/>
        <v>132.81885092826542</v>
      </c>
    </row>
    <row r="183" spans="1:6" ht="12.75" customHeight="1" x14ac:dyDescent="0.2">
      <c r="A183" s="63">
        <v>3235</v>
      </c>
      <c r="B183" s="64" t="s">
        <v>367</v>
      </c>
      <c r="C183" s="247" t="s">
        <v>368</v>
      </c>
      <c r="D183" s="194">
        <v>0</v>
      </c>
      <c r="E183" s="194">
        <v>555</v>
      </c>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4800.6499999999996</v>
      </c>
      <c r="E185" s="194">
        <v>3400.26</v>
      </c>
      <c r="F185" s="45">
        <f t="shared" si="26"/>
        <v>70.82915855144617</v>
      </c>
    </row>
    <row r="186" spans="1:6" ht="12.75" customHeight="1" x14ac:dyDescent="0.2">
      <c r="A186" s="63">
        <v>3238</v>
      </c>
      <c r="B186" s="64" t="s">
        <v>373</v>
      </c>
      <c r="C186" s="247" t="s">
        <v>374</v>
      </c>
      <c r="D186" s="194">
        <v>933.3</v>
      </c>
      <c r="E186" s="194">
        <v>1083.3</v>
      </c>
      <c r="F186" s="45">
        <f t="shared" si="26"/>
        <v>116.07200257152041</v>
      </c>
    </row>
    <row r="187" spans="1:6" ht="12.75" customHeight="1" x14ac:dyDescent="0.2">
      <c r="A187" s="63">
        <v>3239</v>
      </c>
      <c r="B187" s="64" t="s">
        <v>375</v>
      </c>
      <c r="C187" s="247" t="s">
        <v>376</v>
      </c>
      <c r="D187" s="194">
        <v>248</v>
      </c>
      <c r="E187" s="194">
        <v>467.35</v>
      </c>
      <c r="F187" s="45">
        <f t="shared" si="26"/>
        <v>188.44758064516128</v>
      </c>
    </row>
    <row r="188" spans="1:6" ht="12.75" customHeight="1" x14ac:dyDescent="0.2">
      <c r="A188" s="63">
        <v>324</v>
      </c>
      <c r="B188" s="64" t="s">
        <v>377</v>
      </c>
      <c r="C188" s="247" t="s">
        <v>378</v>
      </c>
      <c r="D188" s="194">
        <v>1095.5999999999999</v>
      </c>
      <c r="E188" s="194">
        <v>4380</v>
      </c>
      <c r="F188" s="45">
        <f t="shared" si="26"/>
        <v>399.7809419496167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2367.67</v>
      </c>
      <c r="E194" s="60">
        <f t="shared" si="36"/>
        <v>4583.9800000000005</v>
      </c>
      <c r="F194" s="45">
        <f t="shared" si="26"/>
        <v>193.60721722199463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985.13</v>
      </c>
      <c r="E197" s="194">
        <v>2567.0500000000002</v>
      </c>
      <c r="F197" s="45">
        <f t="shared" si="26"/>
        <v>260.57982195243267</v>
      </c>
    </row>
    <row r="198" spans="1:6" ht="12.75" customHeight="1" x14ac:dyDescent="0.2">
      <c r="A198" s="63">
        <v>3294</v>
      </c>
      <c r="B198" s="64" t="s">
        <v>397</v>
      </c>
      <c r="C198" s="247" t="s">
        <v>398</v>
      </c>
      <c r="D198" s="194">
        <v>584.82000000000005</v>
      </c>
      <c r="E198" s="194">
        <v>604.82000000000005</v>
      </c>
      <c r="F198" s="45">
        <f t="shared" si="26"/>
        <v>103.41985568209023</v>
      </c>
    </row>
    <row r="199" spans="1:6" ht="12.75" customHeight="1" x14ac:dyDescent="0.2">
      <c r="A199" s="63">
        <v>3295</v>
      </c>
      <c r="B199" s="64" t="s">
        <v>399</v>
      </c>
      <c r="C199" s="247" t="s">
        <v>400</v>
      </c>
      <c r="D199" s="194">
        <v>131.22</v>
      </c>
      <c r="E199" s="194">
        <v>131.22</v>
      </c>
      <c r="F199" s="45">
        <f t="shared" si="26"/>
        <v>100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666.5</v>
      </c>
      <c r="E201" s="194">
        <v>1280.8900000000001</v>
      </c>
      <c r="F201" s="45">
        <f t="shared" si="26"/>
        <v>192.18154538634658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228067.78999999998</v>
      </c>
      <c r="E299" s="60">
        <f>E152-E297+E298</f>
        <v>251698.2</v>
      </c>
      <c r="F299" s="45">
        <f t="shared" si="68"/>
        <v>110.36113429257153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20933.839999999967</v>
      </c>
      <c r="E301" s="60">
        <f>IF(E299&gt;=E6,E299-E6,0)</f>
        <v>1902.6000000000058</v>
      </c>
      <c r="F301" s="45">
        <f t="shared" si="68"/>
        <v>9.0886335235198548</v>
      </c>
    </row>
    <row r="302" spans="1:6" ht="12.75" customHeight="1" x14ac:dyDescent="0.2">
      <c r="A302" s="63">
        <v>92211</v>
      </c>
      <c r="B302" s="64" t="s">
        <v>596</v>
      </c>
      <c r="C302" s="247" t="s">
        <v>597</v>
      </c>
      <c r="D302" s="194">
        <v>3076.08</v>
      </c>
      <c r="E302" s="194">
        <v>0</v>
      </c>
      <c r="F302" s="45">
        <f t="shared" si="68"/>
        <v>0</v>
      </c>
    </row>
    <row r="303" spans="1:6" ht="12.75" customHeight="1" x14ac:dyDescent="0.2">
      <c r="A303" s="63">
        <v>92221</v>
      </c>
      <c r="B303" s="64" t="s">
        <v>598</v>
      </c>
      <c r="C303" s="247" t="s">
        <v>599</v>
      </c>
      <c r="D303" s="194">
        <v>0</v>
      </c>
      <c r="E303" s="194">
        <v>18850.189999999999</v>
      </c>
      <c r="F303" s="45" t="str">
        <f t="shared" si="68"/>
        <v>-</v>
      </c>
    </row>
    <row r="304" spans="1:6" ht="12.75" customHeight="1" x14ac:dyDescent="0.2">
      <c r="A304" s="63">
        <v>96</v>
      </c>
      <c r="B304" s="220" t="s">
        <v>600</v>
      </c>
      <c r="C304" s="247" t="s">
        <v>601</v>
      </c>
      <c r="D304" s="194">
        <v>30650.91</v>
      </c>
      <c r="E304" s="194">
        <v>41869.379999999997</v>
      </c>
      <c r="F304" s="45">
        <f t="shared" si="68"/>
        <v>136.60077302761974</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103.5</v>
      </c>
      <c r="E360" s="60">
        <f t="shared" si="86"/>
        <v>2049.9899999999998</v>
      </c>
      <c r="F360" s="45">
        <f t="shared" si="72"/>
        <v>1980.6666666666665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103.5</v>
      </c>
      <c r="E373" s="60">
        <f t="shared" si="90"/>
        <v>2049.9899999999998</v>
      </c>
      <c r="F373" s="45">
        <f t="shared" si="72"/>
        <v>1980.6666666666665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103.5</v>
      </c>
      <c r="E379" s="60">
        <f t="shared" si="92"/>
        <v>2049.9899999999998</v>
      </c>
      <c r="F379" s="45">
        <f t="shared" si="72"/>
        <v>1980.6666666666665</v>
      </c>
    </row>
    <row r="380" spans="1:6" ht="12.75" customHeight="1" x14ac:dyDescent="0.2">
      <c r="A380" s="63">
        <v>4221</v>
      </c>
      <c r="B380" s="64" t="s">
        <v>647</v>
      </c>
      <c r="C380" s="247" t="s">
        <v>739</v>
      </c>
      <c r="D380" s="194">
        <v>103.5</v>
      </c>
      <c r="E380" s="194"/>
      <c r="F380" s="45">
        <f t="shared" si="72"/>
        <v>0</v>
      </c>
    </row>
    <row r="381" spans="1:6" ht="12.75" customHeight="1" x14ac:dyDescent="0.2">
      <c r="A381" s="63">
        <v>4222</v>
      </c>
      <c r="B381" s="64" t="s">
        <v>740</v>
      </c>
      <c r="C381" s="247" t="s">
        <v>741</v>
      </c>
      <c r="D381" s="194">
        <v>0</v>
      </c>
      <c r="E381" s="194">
        <v>49.99</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2000</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103.5</v>
      </c>
      <c r="E418" s="60">
        <f t="shared" si="102"/>
        <v>2049.9899999999998</v>
      </c>
      <c r="F418" s="45">
        <f t="shared" si="72"/>
        <v>1980.6666666666665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2535.5700000000002</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207133.95</v>
      </c>
      <c r="E422" s="60">
        <f>E6+E308</f>
        <v>249795.6</v>
      </c>
      <c r="F422" s="45">
        <f t="shared" si="72"/>
        <v>120.59616494543748</v>
      </c>
    </row>
    <row r="423" spans="1:6" ht="12.75" customHeight="1" x14ac:dyDescent="0.2">
      <c r="A423" s="63" t="s">
        <v>581</v>
      </c>
      <c r="B423" s="64" t="s">
        <v>804</v>
      </c>
      <c r="C423" s="247" t="s">
        <v>805</v>
      </c>
      <c r="D423" s="60">
        <f t="shared" ref="D423:E423" si="103">D299+D360</f>
        <v>228171.28999999998</v>
      </c>
      <c r="E423" s="60">
        <f t="shared" si="103"/>
        <v>253748.19</v>
      </c>
      <c r="F423" s="45">
        <f t="shared" si="72"/>
        <v>111.20951720087133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21037.339999999967</v>
      </c>
      <c r="E425" s="60">
        <f t="shared" si="105"/>
        <v>3952.5899999999965</v>
      </c>
      <c r="F425" s="45">
        <f t="shared" si="72"/>
        <v>18.788449490287281</v>
      </c>
    </row>
    <row r="426" spans="1:6" ht="12.75" customHeight="1" x14ac:dyDescent="0.2">
      <c r="A426" s="251" t="s">
        <v>810</v>
      </c>
      <c r="B426" s="183" t="s">
        <v>811</v>
      </c>
      <c r="C426" s="252" t="s">
        <v>812</v>
      </c>
      <c r="D426" s="60">
        <f t="shared" ref="D426:E426" si="106">IF(D302-D303+D419-D420&gt;=0,D302-D303+D419-D420,0)</f>
        <v>3076.08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21385.759999999998</v>
      </c>
      <c r="F427" s="45" t="str">
        <f t="shared" si="72"/>
        <v>-</v>
      </c>
    </row>
    <row r="428" spans="1:6" ht="24" x14ac:dyDescent="0.2">
      <c r="A428" s="249" t="s">
        <v>815</v>
      </c>
      <c r="B428" s="243" t="s">
        <v>816</v>
      </c>
      <c r="C428" s="250" t="s">
        <v>817</v>
      </c>
      <c r="D428" s="81">
        <f t="shared" ref="D428:E428" si="108">D304+D421</f>
        <v>30650.91</v>
      </c>
      <c r="E428" s="81">
        <f t="shared" si="108"/>
        <v>41869.379999999997</v>
      </c>
      <c r="F428" s="61">
        <f t="shared" si="72"/>
        <v>136.60077302761974</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207133.95</v>
      </c>
      <c r="E643" s="60">
        <f>E422+E430</f>
        <v>249795.6</v>
      </c>
      <c r="F643" s="45">
        <f t="shared" si="109"/>
        <v>120.59616494543748</v>
      </c>
    </row>
    <row r="644" spans="1:6" ht="12.75" customHeight="1" x14ac:dyDescent="0.2">
      <c r="A644" s="63" t="s">
        <v>581</v>
      </c>
      <c r="B644" s="64" t="s">
        <v>1237</v>
      </c>
      <c r="C644" s="247" t="s">
        <v>1238</v>
      </c>
      <c r="D644" s="60">
        <f>D423+D535</f>
        <v>228171.28999999998</v>
      </c>
      <c r="E644" s="60">
        <f>E423+E535</f>
        <v>253748.19</v>
      </c>
      <c r="F644" s="45">
        <f t="shared" si="109"/>
        <v>111.20951720087133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21037.339999999967</v>
      </c>
      <c r="E646" s="60">
        <f t="shared" si="164"/>
        <v>3952.5899999999965</v>
      </c>
      <c r="F646" s="45">
        <f t="shared" si="109"/>
        <v>18.788449490287281</v>
      </c>
    </row>
    <row r="647" spans="1:6" ht="24" x14ac:dyDescent="0.2">
      <c r="A647" s="251" t="s">
        <v>1243</v>
      </c>
      <c r="B647" s="64" t="s">
        <v>1244</v>
      </c>
      <c r="C647" s="252" t="s">
        <v>1243</v>
      </c>
      <c r="D647" s="60">
        <f>IF(D426-D427+D641-D642&gt;=0,D426-D427+D641-D642,0)</f>
        <v>3076.08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21385.759999999998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17961.259999999966</v>
      </c>
      <c r="E650" s="60">
        <f t="shared" si="166"/>
        <v>25338.349999999995</v>
      </c>
      <c r="F650" s="45">
        <f t="shared" si="109"/>
        <v>141.07222989923892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11624.98</v>
      </c>
      <c r="E654" s="194"/>
      <c r="F654" s="45">
        <f t="shared" si="167"/>
        <v>0</v>
      </c>
    </row>
    <row r="655" spans="1:6" ht="12.75" customHeight="1" x14ac:dyDescent="0.2">
      <c r="A655" s="63" t="s">
        <v>1258</v>
      </c>
      <c r="B655" s="64" t="s">
        <v>1259</v>
      </c>
      <c r="C655" s="247" t="s">
        <v>1258</v>
      </c>
      <c r="D655" s="194">
        <v>11624.98</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16</v>
      </c>
      <c r="E658" s="253">
        <v>18</v>
      </c>
      <c r="F658" s="45">
        <f t="shared" si="167"/>
        <v>112.5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v>
      </c>
      <c r="E660" s="253">
        <v>13</v>
      </c>
      <c r="F660" s="45">
        <f t="shared" si="167"/>
        <v>118.18181818181819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185357.9</v>
      </c>
      <c r="E683" s="192">
        <v>220860.86</v>
      </c>
      <c r="F683" s="71">
        <f t="shared" si="167"/>
        <v>119.15373447800175</v>
      </c>
    </row>
    <row r="684" spans="1:6" ht="24" x14ac:dyDescent="0.2">
      <c r="A684" s="70">
        <v>63613</v>
      </c>
      <c r="B684" s="182" t="s">
        <v>1317</v>
      </c>
      <c r="C684" s="278" t="s">
        <v>1318</v>
      </c>
      <c r="D684" s="192">
        <v>2000</v>
      </c>
      <c r="E684" s="192">
        <v>6900</v>
      </c>
      <c r="F684" s="71">
        <f t="shared" si="167"/>
        <v>345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9582.7000000000007</v>
      </c>
      <c r="E724" s="192">
        <v>12357.76</v>
      </c>
      <c r="F724" s="71">
        <f t="shared" si="167"/>
        <v>128.9590616423346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803.56</v>
      </c>
      <c r="E733" s="192">
        <v>441.44</v>
      </c>
      <c r="F733" s="71">
        <f t="shared" si="167"/>
        <v>54.935536860968689</v>
      </c>
    </row>
    <row r="734" spans="1:6" ht="12.75" customHeight="1" x14ac:dyDescent="0.2">
      <c r="A734" s="70">
        <v>32121</v>
      </c>
      <c r="B734" s="65" t="s">
        <v>1397</v>
      </c>
      <c r="C734" s="278" t="s">
        <v>1398</v>
      </c>
      <c r="D734" s="192">
        <v>17600.73</v>
      </c>
      <c r="E734" s="192">
        <v>26843.67</v>
      </c>
      <c r="F734" s="71">
        <f t="shared" si="167"/>
        <v>152.51452638612147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4800.6499999999996</v>
      </c>
      <c r="E738" s="194">
        <v>3305.26</v>
      </c>
      <c r="F738" s="45">
        <f t="shared" si="167"/>
        <v>68.850259860643888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3"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36602.74</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253748.19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251698.2</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197400.64</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54297.56</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2049.9899999999998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248660.08000000002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246610.09000000003</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192407.45</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54202.64</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2049.9899999999998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41690.849999999977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41690.85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31.67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41659.18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15608</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2026-07-13T06:25:19Z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