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activeTab="1"/>
  </bookViews>
  <sheets>
    <sheet name="Rashodi" sheetId="1" r:id="rId1"/>
    <sheet name="PRIHOD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5" i="1"/>
  <c r="M16" i="1"/>
  <c r="M17" i="1"/>
  <c r="M23" i="1"/>
  <c r="M24" i="1"/>
  <c r="M25" i="1"/>
  <c r="M26" i="1"/>
  <c r="M27" i="1"/>
  <c r="M28" i="1"/>
  <c r="M30" i="1"/>
  <c r="M31" i="1"/>
  <c r="M32" i="1"/>
  <c r="M40" i="1"/>
  <c r="M41" i="1"/>
  <c r="M42" i="1"/>
  <c r="M43" i="1"/>
  <c r="M44" i="1"/>
  <c r="M45" i="1"/>
  <c r="M47" i="1"/>
  <c r="M48" i="1"/>
  <c r="M49" i="1"/>
  <c r="M50" i="1"/>
  <c r="M51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7" i="1"/>
  <c r="M78" i="1"/>
  <c r="M79" i="1"/>
  <c r="M80" i="1"/>
  <c r="M81" i="1"/>
  <c r="M82" i="1"/>
  <c r="M84" i="1"/>
  <c r="M85" i="1"/>
  <c r="M86" i="1"/>
  <c r="M87" i="1"/>
  <c r="M88" i="1"/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6" i="1"/>
  <c r="N87" i="1"/>
  <c r="N88" i="1"/>
  <c r="N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6" i="1"/>
  <c r="M6" i="1" s="1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6" i="2"/>
  <c r="J7" i="2"/>
  <c r="M7" i="2" s="1"/>
  <c r="J8" i="2"/>
  <c r="M8" i="2" s="1"/>
  <c r="J9" i="2"/>
  <c r="M9" i="2" s="1"/>
  <c r="J10" i="2"/>
  <c r="M10" i="2" s="1"/>
  <c r="J11" i="2"/>
  <c r="M11" i="2" s="1"/>
  <c r="J12" i="2"/>
  <c r="M12" i="2" s="1"/>
  <c r="J13" i="2"/>
  <c r="M13" i="2" s="1"/>
  <c r="J14" i="2"/>
  <c r="M14" i="2" s="1"/>
  <c r="J15" i="2"/>
  <c r="M15" i="2" s="1"/>
  <c r="J16" i="2"/>
  <c r="M16" i="2" s="1"/>
  <c r="J17" i="2"/>
  <c r="M17" i="2" s="1"/>
  <c r="J18" i="2"/>
  <c r="M18" i="2" s="1"/>
  <c r="J19" i="2"/>
  <c r="M19" i="2" s="1"/>
  <c r="J20" i="2"/>
  <c r="M20" i="2" s="1"/>
  <c r="J21" i="2"/>
  <c r="M21" i="2" s="1"/>
  <c r="J22" i="2"/>
  <c r="M22" i="2" s="1"/>
  <c r="J23" i="2"/>
  <c r="M23" i="2" s="1"/>
  <c r="J24" i="2"/>
  <c r="M24" i="2" s="1"/>
  <c r="J25" i="2"/>
  <c r="M25" i="2" s="1"/>
  <c r="J26" i="2"/>
  <c r="M26" i="2" s="1"/>
  <c r="J27" i="2"/>
  <c r="M27" i="2" s="1"/>
  <c r="J28" i="2"/>
  <c r="M28" i="2" s="1"/>
  <c r="J29" i="2"/>
  <c r="M29" i="2" s="1"/>
  <c r="J6" i="2"/>
  <c r="M6" i="2" s="1"/>
</calcChain>
</file>

<file path=xl/sharedStrings.xml><?xml version="1.0" encoding="utf-8"?>
<sst xmlns="http://schemas.openxmlformats.org/spreadsheetml/2006/main" count="230" uniqueCount="123">
  <si>
    <t xml:space="preserve"> </t>
  </si>
  <si>
    <t>Rashodi</t>
  </si>
  <si>
    <t>1 OPĆI PRIHODI I PRIMICI</t>
  </si>
  <si>
    <t>Izvor financ.</t>
  </si>
  <si>
    <t>111 OPĆI PRIHODI I PRIMICI - PSŽ</t>
  </si>
  <si>
    <t>3</t>
  </si>
  <si>
    <t>Rashodi poslovanja</t>
  </si>
  <si>
    <t>32</t>
  </si>
  <si>
    <t>Materijalni rashodi</t>
  </si>
  <si>
    <t>322</t>
  </si>
  <si>
    <t>Rashodi za materijal i energiju</t>
  </si>
  <si>
    <t>3222</t>
  </si>
  <si>
    <t>Materijal i sirovine</t>
  </si>
  <si>
    <t>324</t>
  </si>
  <si>
    <t>Naknade troškova osobama izvan radnog odnosa</t>
  </si>
  <si>
    <t>3241</t>
  </si>
  <si>
    <t>4 PRIHODI ZA POSEBNE NAMJENE</t>
  </si>
  <si>
    <t>42 PRIHODI ZA POSEBNE NAMJENE - PK</t>
  </si>
  <si>
    <t>31</t>
  </si>
  <si>
    <t>Rashodi za zaposlene</t>
  </si>
  <si>
    <t>311</t>
  </si>
  <si>
    <t>Plaće (Bruto)</t>
  </si>
  <si>
    <t>3111</t>
  </si>
  <si>
    <t>Plaće za redovan rad</t>
  </si>
  <si>
    <t>313</t>
  </si>
  <si>
    <t>Doprinosi na plaće</t>
  </si>
  <si>
    <t>3132</t>
  </si>
  <si>
    <t>Doprinosi za obvezno zdravstveno osiguranje</t>
  </si>
  <si>
    <t>3221</t>
  </si>
  <si>
    <t>Uredski materijal i ostali materijalni rashodi</t>
  </si>
  <si>
    <t>3223</t>
  </si>
  <si>
    <t>Energija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</si>
  <si>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</si>
  <si>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</si>
  <si>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</si>
  <si>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</si>
  <si>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</si>
  <si>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</si>
  <si>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3237</t>
  </si>
  <si>
    <t>Intelektualne i osobne usluge</t>
  </si>
  <si>
    <t>329</t>
  </si>
  <si>
    <t>Ostali nespomenuti rashodi poslovanja</t>
  </si>
  <si>
    <t>3294</t>
  </si>
  <si>
    <t>Članarine i norme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</si>
  <si>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</si>
  <si>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</si>
  <si>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</si>
  <si>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</si>
  <si>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</si>
  <si>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</si>
  <si>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4223</t>
  </si>
  <si>
    <t>Oprema za održavanje i zaštitu</t>
  </si>
  <si>
    <t>4226</t>
  </si>
  <si>
    <t>Sportska i glazbena oprema</t>
  </si>
  <si>
    <t>431 DECENTRALIZACIJA - OŠ</t>
  </si>
  <si>
    <t>321</t>
  </si>
  <si>
    <t>Naknade troškova zaposlenima</t>
  </si>
  <si>
    <t>3211</t>
  </si>
  <si>
    <t>Službena putovanja</t>
  </si>
  <si>
    <t>3213</t>
  </si>
  <si>
    <t>Stručno usavršavanje zaposlenika</t>
  </si>
  <si>
    <t>3214</t>
  </si>
  <si>
    <t>Ostale naknade troškova zaposlenima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</si>
  <si>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</si>
  <si>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</si>
  <si>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</si>
  <si>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</si>
  <si>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</si>
  <si>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</si>
  <si>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3234</t>
  </si>
  <si>
    <t>Komunalne usluge</t>
  </si>
  <si>
    <t>3238</t>
  </si>
  <si>
    <t>Računalne usluge</t>
  </si>
  <si>
    <t>3239</t>
  </si>
  <si>
    <t>Ostale usluge</t>
  </si>
  <si>
    <t>3293</t>
  </si>
  <si>
    <t>Reprezentacija</t>
  </si>
  <si>
    <t>3295</t>
  </si>
  <si>
    <t>Pristojbe i naknade</t>
  </si>
  <si>
    <t>3299</t>
  </si>
  <si>
    <t>5 POMOĆI</t>
  </si>
  <si>
    <t>53 POMOĆI - PK</t>
  </si>
  <si>
    <t>312</t>
  </si>
  <si>
    <t>Ostali rashodi za zaposlene</t>
  </si>
  <si>
    <t>3121</t>
  </si>
  <si>
    <t>3212</t>
  </si>
  <si>
    <t>Naknade za prijevoz, za rad na terenu i odvojeni život</t>
  </si>
  <si>
    <t>3236</t>
  </si>
  <si>
    <t>Zdravstvene i veterinarske usluge</t>
  </si>
  <si>
    <t>Prihodi</t>
  </si>
  <si>
    <t>6</t>
  </si>
  <si>
    <t>Prihodi poslovanja</t>
  </si>
  <si>
    <t>67</t>
  </si>
  <si>
    <t>Prihodi iz nadležnog proračuna i od HZZO-a temeljem ugovornih obveza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</si>
  <si>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</si>
  <si>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</si>
  <si>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</si>
  <si>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</si>
  <si>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</si>
  <si>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</si>
  <si>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</si>
  <si>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</si>
  <si>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</si>
  <si>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>Ostali nespomenuti prihodi</t>
  </si>
  <si>
    <t>63</t>
  </si>
  <si>
    <t>Pomoći iz inozemstva i od subjekata unutar općeg proračuna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</si>
  <si>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</si>
  <si>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</si>
  <si>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</si>
  <si>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</si>
  <si>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 xml:space="preserve">30.06.2022.- IZNOSI U KUNAMA </t>
  </si>
  <si>
    <t>PLAN 2023. - REBALANS I.</t>
  </si>
  <si>
    <t>IZVRŠENJE 30.06.2023.</t>
  </si>
  <si>
    <t>IZVRŠENJE 30.06.2023./PLAN 2023. -REBALANS I.</t>
  </si>
  <si>
    <t>30.06.2022.- IZNOSI U EURIMA</t>
  </si>
  <si>
    <t>IZVRŠENJE 2023./2022. (usporedba tekuće godine u odnosu na prethodnu)</t>
  </si>
  <si>
    <t>IZVRŠENJE 2023./2022. (usporedba tekuće u odnosu na prethodnu godinu)</t>
  </si>
  <si>
    <t>OPĆI DIO PRORAČUNA</t>
  </si>
  <si>
    <t>A. RAČUN PRIHODA I RASHODA</t>
  </si>
  <si>
    <t xml:space="preserve">PRIHODI I RASHODI PREMA EKONOMSKOJ KLASIFIKACIJI </t>
  </si>
  <si>
    <t xml:space="preserve">ZA RAZDOBLJE OD 01.01. DO 30.06. 2023. </t>
  </si>
  <si>
    <t>PRIHODI I RASHODI PREMA EKONOMSKOJ KLASIFIKACIJI</t>
  </si>
  <si>
    <t>ZA RAZDOBLJE OD 01.01. DO 30.06.2023.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</si>
</sst>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4" fontId="0" fillId="0" borderId="0" xfId="0" applyNumberFormat="1"/>
    <xf numFmtId="10" fontId="0" fillId="0" borderId="0" xfId="1" applyNumberFormat="1" applyFont="1"/>
    <xf numFmtId="0" fontId="2" fillId="0" borderId="0" xfId="0" applyFont="1"/>
    <xf numFmtId="0" fontId="0" fillId="0" borderId="0" xfId="0" applyAlignment="1"/>
    <xf numFmtId="0" fontId="3" fillId="0" borderId="0" xfId="0" applyFont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9"/>
  <sheetViews>
    <sheetView workbookViewId="0">
      <selection activeCell="D65" sqref="D65"/>
    </sheetView>
  </sheetViews>
  <sheetFormatPr defaultRowHeight="15" x14ac:dyDescent="0.25"/>
  <cols>
    <col min="1" max="1" width="12.140625" customWidth="1"/>
    <col min="9" max="9" width="12.7109375" customWidth="1"/>
    <col min="10" max="10" width="16" customWidth="1"/>
    <col min="11" max="11" width="11.7109375" customWidth="1"/>
    <col min="12" max="12" width="15.28515625" customWidth="1"/>
    <col min="13" max="13" width="16.5703125" customWidth="1"/>
    <col min="14" max="14" width="16.7109375" customWidth="1"/>
  </cols>
  <sheetData>
    <row r="1" spans="1:14" x14ac:dyDescent="0.25">
      <c r="A1" s="10" t="s">
        <v>117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8" customFormat="1" x14ac:dyDescent="0.25">
      <c r="A2" s="10" t="s">
        <v>118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x14ac:dyDescent="0.25">
      <c r="A3" s="10" t="s">
        <v>119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5.75" thickBot="1" x14ac:dyDescent="0.3">
      <c r="A4" s="11" t="s">
        <v>120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90.75" thickBot="1" x14ac:dyDescent="0.3">
      <c r="A5" s="1"/>
      <c r="B5" s="2" t="s">
        <v>0</v>
      </c>
      <c r="C5" s="2"/>
      <c r="D5" s="2"/>
      <c r="E5" s="2"/>
      <c r="F5" s="2"/>
      <c r="G5" s="2"/>
      <c r="H5" s="2"/>
      <c r="I5" s="3" t="s">
        <v>110</v>
      </c>
      <c r="J5" s="3" t="s">
        <v>114</v>
      </c>
      <c r="K5" s="3" t="s">
        <v>111</v>
      </c>
      <c r="L5" s="3" t="s">
        <v>112</v>
      </c>
      <c r="M5" s="3" t="s">
        <v>115</v>
      </c>
      <c r="N5" s="4" t="s">
        <v>113</v>
      </c>
    </row>
    <row r="6" spans="1:14" ht="18.75" x14ac:dyDescent="0.3">
      <c r="A6" s="7" t="s">
        <v>1</v>
      </c>
      <c r="B6" t="s">
        <v>0</v>
      </c>
      <c r="I6" s="5">
        <v>963980.92</v>
      </c>
      <c r="J6" s="5">
        <f>I6/7.5345</f>
        <v>127942.25496051497</v>
      </c>
      <c r="K6" s="5">
        <v>265287.53000000003</v>
      </c>
      <c r="L6" s="5">
        <v>135371.76</v>
      </c>
      <c r="M6" s="6">
        <f>L6/J6</f>
        <v>1.0580692050626894</v>
      </c>
      <c r="N6" s="6">
        <f>L6/K6</f>
        <v>0.51028316332848356</v>
      </c>
    </row>
    <row r="7" spans="1:14" x14ac:dyDescent="0.25">
      <c r="B7" s="9" t="s">
        <v>2</v>
      </c>
      <c r="I7" s="5">
        <v>3858.96</v>
      </c>
      <c r="J7" s="5">
        <f t="shared" ref="J7:J70" si="0">I7/7.5345</f>
        <v>512.17200875970536</v>
      </c>
      <c r="K7" s="5">
        <v>800</v>
      </c>
      <c r="L7" s="5">
        <v>0</v>
      </c>
      <c r="M7" s="6">
        <f t="shared" ref="M7:M70" si="1">L7/J7</f>
        <v>0</v>
      </c>
      <c r="N7" s="6">
        <f t="shared" ref="N7:N70" si="2">L7/K7</f>
        <v>0</v>
      </c>
    </row>
    <row r="8" spans="1:14" x14ac:dyDescent="0.25">
      <c r="A8" t="s">
        <v>3</v>
      </c>
      <c r="B8" s="9" t="s">
        <v>4</v>
      </c>
      <c r="I8" s="5">
        <v>3858.96</v>
      </c>
      <c r="J8" s="5">
        <f t="shared" si="0"/>
        <v>512.17200875970536</v>
      </c>
      <c r="K8" s="5">
        <v>800</v>
      </c>
      <c r="L8" s="5">
        <v>0</v>
      </c>
      <c r="M8" s="6">
        <f t="shared" si="1"/>
        <v>0</v>
      </c>
      <c r="N8" s="6">
        <f t="shared" si="2"/>
        <v>0</v>
      </c>
    </row>
    <row r="9" spans="1:14" x14ac:dyDescent="0.25">
      <c r="A9" t="s">
        <v>5</v>
      </c>
      <c r="B9" t="s">
        <v>6</v>
      </c>
      <c r="I9" s="5">
        <v>3858.96</v>
      </c>
      <c r="J9" s="5">
        <f t="shared" si="0"/>
        <v>512.17200875970536</v>
      </c>
      <c r="K9" s="5">
        <v>800</v>
      </c>
      <c r="L9" s="5">
        <v>0</v>
      </c>
      <c r="M9" s="6">
        <f t="shared" si="1"/>
        <v>0</v>
      </c>
      <c r="N9" s="6">
        <f t="shared" si="2"/>
        <v>0</v>
      </c>
    </row>
    <row r="10" spans="1:14" x14ac:dyDescent="0.25">
      <c r="A10" t="s">
        <v>7</v>
      </c>
      <c r="B10" t="s">
        <v>8</v>
      </c>
      <c r="I10" s="5">
        <v>3858.96</v>
      </c>
      <c r="J10" s="5">
        <f t="shared" si="0"/>
        <v>512.17200875970536</v>
      </c>
      <c r="K10" s="5">
        <v>800</v>
      </c>
      <c r="L10" s="5">
        <v>0</v>
      </c>
      <c r="M10" s="6">
        <f t="shared" si="1"/>
        <v>0</v>
      </c>
      <c r="N10" s="6">
        <f t="shared" si="2"/>
        <v>0</v>
      </c>
    </row>
    <row r="11" spans="1:14" x14ac:dyDescent="0.25">
      <c r="A11" t="s">
        <v>9</v>
      </c>
      <c r="B11" t="s">
        <v>10</v>
      </c>
      <c r="I11" s="5">
        <v>3858.96</v>
      </c>
      <c r="J11" s="5">
        <f t="shared" si="0"/>
        <v>512.17200875970536</v>
      </c>
      <c r="K11" s="5">
        <v>600</v>
      </c>
      <c r="L11" s="5">
        <v>0</v>
      </c>
      <c r="M11" s="6">
        <f t="shared" si="1"/>
        <v>0</v>
      </c>
      <c r="N11" s="6">
        <f t="shared" si="2"/>
        <v>0</v>
      </c>
    </row>
    <row r="12" spans="1:14" x14ac:dyDescent="0.25">
      <c r="A12" t="s">
        <v>11</v>
      </c>
      <c r="B12" t="s">
        <v>12</v>
      </c>
      <c r="I12" s="5">
        <v>3858.96</v>
      </c>
      <c r="J12" s="5">
        <f t="shared" si="0"/>
        <v>512.17200875970536</v>
      </c>
      <c r="K12" s="5">
        <v>600</v>
      </c>
      <c r="L12" s="5">
        <v>0</v>
      </c>
      <c r="M12" s="6">
        <f t="shared" si="1"/>
        <v>0</v>
      </c>
      <c r="N12" s="6">
        <f t="shared" si="2"/>
        <v>0</v>
      </c>
    </row>
    <row r="13" spans="1:14" x14ac:dyDescent="0.25">
      <c r="A13" t="s">
        <v>13</v>
      </c>
      <c r="B13" t="s">
        <v>14</v>
      </c>
      <c r="I13" s="5">
        <v>0</v>
      </c>
      <c r="J13" s="5">
        <f t="shared" si="0"/>
        <v>0</v>
      </c>
      <c r="K13" s="5">
        <v>200</v>
      </c>
      <c r="L13" s="5">
        <v>0</v>
      </c>
      <c r="M13" s="6">
        <v>0</v>
      </c>
      <c r="N13" s="6">
        <f t="shared" si="2"/>
        <v>0</v>
      </c>
    </row>
    <row r="14" spans="1:14" x14ac:dyDescent="0.25">
      <c r="A14" t="s">
        <v>15</v>
      </c>
      <c r="B14" t="s">
        <v>14</v>
      </c>
      <c r="I14" s="5">
        <v>0</v>
      </c>
      <c r="J14" s="5">
        <f t="shared" si="0"/>
        <v>0</v>
      </c>
      <c r="K14" s="5">
        <v>200</v>
      </c>
      <c r="L14" s="5">
        <v>0</v>
      </c>
      <c r="M14" s="6">
        <v>0</v>
      </c>
      <c r="N14" s="6">
        <f t="shared" si="2"/>
        <v>0</v>
      </c>
    </row>
    <row r="15" spans="1:14" x14ac:dyDescent="0.25">
      <c r="B15" t="s">
        <v>16</v>
      </c>
      <c r="I15" s="5">
        <v>80353.64</v>
      </c>
      <c r="J15" s="5">
        <f t="shared" si="0"/>
        <v>10664.760767137832</v>
      </c>
      <c r="K15" s="5">
        <v>36071.65</v>
      </c>
      <c r="L15" s="5">
        <v>12141.98</v>
      </c>
      <c r="M15" s="6">
        <f t="shared" si="1"/>
        <v>1.1385140525058977</v>
      </c>
      <c r="N15" s="6">
        <f t="shared" si="2"/>
        <v>0.33660728023253716</v>
      </c>
    </row>
    <row r="16" spans="1:14" x14ac:dyDescent="0.25">
      <c r="A16" t="s">
        <v>3</v>
      </c>
      <c r="B16" s="9" t="s">
        <v>17</v>
      </c>
      <c r="I16" s="5">
        <v>20550.37</v>
      </c>
      <c r="J16" s="5">
        <f t="shared" si="0"/>
        <v>2727.5028203596785</v>
      </c>
      <c r="K16" s="5">
        <v>15471.65</v>
      </c>
      <c r="L16" s="5">
        <v>3067.58</v>
      </c>
      <c r="M16" s="6">
        <f t="shared" si="1"/>
        <v>1.12468444655741</v>
      </c>
      <c r="N16" s="6">
        <f t="shared" si="2"/>
        <v>0.1982710312086946</v>
      </c>
    </row>
    <row r="17" spans="1:14" x14ac:dyDescent="0.25">
      <c r="A17" t="s">
        <v>5</v>
      </c>
      <c r="B17" t="s">
        <v>6</v>
      </c>
      <c r="I17" s="5">
        <v>20550.37</v>
      </c>
      <c r="J17" s="5">
        <f t="shared" si="0"/>
        <v>2727.5028203596785</v>
      </c>
      <c r="K17" s="5">
        <v>8441.65</v>
      </c>
      <c r="L17" s="5">
        <v>3067.58</v>
      </c>
      <c r="M17" s="6">
        <f t="shared" si="1"/>
        <v>1.12468444655741</v>
      </c>
      <c r="N17" s="6">
        <f t="shared" si="2"/>
        <v>0.36338630481007861</v>
      </c>
    </row>
    <row r="18" spans="1:14" x14ac:dyDescent="0.25">
      <c r="A18" t="s">
        <v>18</v>
      </c>
      <c r="B18" t="s">
        <v>19</v>
      </c>
      <c r="I18" s="5">
        <v>0</v>
      </c>
      <c r="J18" s="5">
        <f t="shared" si="0"/>
        <v>0</v>
      </c>
      <c r="K18" s="5">
        <v>1250</v>
      </c>
      <c r="L18" s="5">
        <v>557.93000000000006</v>
      </c>
      <c r="M18" s="6">
        <v>0</v>
      </c>
      <c r="N18" s="6">
        <f t="shared" si="2"/>
        <v>0.44634400000000007</v>
      </c>
    </row>
    <row r="19" spans="1:14" x14ac:dyDescent="0.25">
      <c r="A19" t="s">
        <v>20</v>
      </c>
      <c r="B19" t="s">
        <v>21</v>
      </c>
      <c r="I19" s="5">
        <v>0</v>
      </c>
      <c r="J19" s="5">
        <f t="shared" si="0"/>
        <v>0</v>
      </c>
      <c r="K19" s="5">
        <v>1000</v>
      </c>
      <c r="L19" s="5">
        <v>478.90000000000003</v>
      </c>
      <c r="M19" s="6">
        <v>0</v>
      </c>
      <c r="N19" s="6">
        <f t="shared" si="2"/>
        <v>0.47890000000000005</v>
      </c>
    </row>
    <row r="20" spans="1:14" x14ac:dyDescent="0.25">
      <c r="A20" t="s">
        <v>22</v>
      </c>
      <c r="B20" t="s">
        <v>23</v>
      </c>
      <c r="I20" s="5">
        <v>0</v>
      </c>
      <c r="J20" s="5">
        <f t="shared" si="0"/>
        <v>0</v>
      </c>
      <c r="K20" s="5">
        <v>1000</v>
      </c>
      <c r="L20" s="5">
        <v>478.90000000000003</v>
      </c>
      <c r="M20" s="6">
        <v>0</v>
      </c>
      <c r="N20" s="6">
        <f t="shared" si="2"/>
        <v>0.47890000000000005</v>
      </c>
    </row>
    <row r="21" spans="1:14" x14ac:dyDescent="0.25">
      <c r="A21" t="s">
        <v>24</v>
      </c>
      <c r="B21" t="s">
        <v>25</v>
      </c>
      <c r="I21" s="5">
        <v>0</v>
      </c>
      <c r="J21" s="5">
        <f t="shared" si="0"/>
        <v>0</v>
      </c>
      <c r="K21" s="5">
        <v>250</v>
      </c>
      <c r="L21" s="5">
        <v>79.03</v>
      </c>
      <c r="M21" s="6">
        <v>0</v>
      </c>
      <c r="N21" s="6">
        <f t="shared" si="2"/>
        <v>0.31612000000000001</v>
      </c>
    </row>
    <row r="22" spans="1:14" x14ac:dyDescent="0.25">
      <c r="A22" t="s">
        <v>26</v>
      </c>
      <c r="B22" t="s">
        <v>27</v>
      </c>
      <c r="I22" s="5">
        <v>0</v>
      </c>
      <c r="J22" s="5">
        <f t="shared" si="0"/>
        <v>0</v>
      </c>
      <c r="K22" s="5">
        <v>250</v>
      </c>
      <c r="L22" s="5">
        <v>79.03</v>
      </c>
      <c r="M22" s="6">
        <v>0</v>
      </c>
      <c r="N22" s="6">
        <f t="shared" si="2"/>
        <v>0.31612000000000001</v>
      </c>
    </row>
    <row r="23" spans="1:14" x14ac:dyDescent="0.25">
      <c r="A23" t="s">
        <v>7</v>
      </c>
      <c r="B23" t="s">
        <v>8</v>
      </c>
      <c r="I23" s="5">
        <v>20550.37</v>
      </c>
      <c r="J23" s="5">
        <f t="shared" si="0"/>
        <v>2727.5028203596785</v>
      </c>
      <c r="K23" s="5">
        <v>7191.6500000000005</v>
      </c>
      <c r="L23" s="5">
        <v>2509.65</v>
      </c>
      <c r="M23" s="6">
        <f t="shared" si="1"/>
        <v>0.92012737118601773</v>
      </c>
      <c r="N23" s="6">
        <f t="shared" si="2"/>
        <v>0.34896720502249134</v>
      </c>
    </row>
    <row r="24" spans="1:14" x14ac:dyDescent="0.25">
      <c r="A24" t="s">
        <v>9</v>
      </c>
      <c r="B24" t="s">
        <v>10</v>
      </c>
      <c r="I24" s="5">
        <v>5637.76</v>
      </c>
      <c r="J24" s="5">
        <f t="shared" si="0"/>
        <v>748.25934036764215</v>
      </c>
      <c r="K24" s="5">
        <v>4433</v>
      </c>
      <c r="L24" s="5">
        <v>1212.81</v>
      </c>
      <c r="M24" s="6">
        <f t="shared" si="1"/>
        <v>1.620841778472301</v>
      </c>
      <c r="N24" s="6">
        <f t="shared" si="2"/>
        <v>0.27358673584480037</v>
      </c>
    </row>
    <row r="25" spans="1:14" x14ac:dyDescent="0.25">
      <c r="A25" t="s">
        <v>28</v>
      </c>
      <c r="B25" t="s">
        <v>29</v>
      </c>
      <c r="I25" s="5">
        <v>1597.39</v>
      </c>
      <c r="J25" s="5">
        <f t="shared" si="0"/>
        <v>212.01008693343951</v>
      </c>
      <c r="K25" s="5">
        <v>410</v>
      </c>
      <c r="L25" s="5">
        <v>0</v>
      </c>
      <c r="M25" s="6">
        <f t="shared" si="1"/>
        <v>0</v>
      </c>
      <c r="N25" s="6">
        <f t="shared" si="2"/>
        <v>0</v>
      </c>
    </row>
    <row r="26" spans="1:14" x14ac:dyDescent="0.25">
      <c r="A26" t="s">
        <v>30</v>
      </c>
      <c r="B26" t="s">
        <v>31</v>
      </c>
      <c r="I26" s="5">
        <v>4040.37</v>
      </c>
      <c r="J26" s="5">
        <f t="shared" si="0"/>
        <v>536.24925343420261</v>
      </c>
      <c r="K26" s="5">
        <v>4023</v>
      </c>
      <c r="L26" s="5">
        <v>1212.81</v>
      </c>
      <c r="M26" s="6">
        <f t="shared" si="1"/>
        <v>2.2616534983182235</v>
      </c>
      <c r="N26" s="6">
        <f t="shared" si="2"/>
        <v>0.30146905294556298</v>
      </c>
    </row>
    <row r="27" spans="1:14" x14ac:dyDescent="0.25">
      <c r="A27" t="s">
        <v>32</v>
      </c>
      <c r="B27" t="s">
        <v>33</v>
      </c>
      <c r="I27" s="5">
        <v>14168.61</v>
      </c>
      <c r="J27" s="5">
        <f t="shared" si="0"/>
        <v>1880.4977105315547</v>
      </c>
      <c r="K27" s="5">
        <v>2223.65</v>
      </c>
      <c r="L27" s="5">
        <v>1191.8399999999999</v>
      </c>
      <c r="M27" s="6">
        <f t="shared" si="1"/>
        <v>0.6337896575599159</v>
      </c>
      <c r="N27" s="6">
        <f t="shared" si="2"/>
        <v>0.53598363051739251</v>
      </c>
    </row>
    <row r="28" spans="1:14" x14ac:dyDescent="0.25">
      <c r="A28" t="s">
        <v>34</v>
      </c>
      <c r="B28" t="s">
        <v>35</v>
      </c>
      <c r="I28" s="5">
        <v>1000</v>
      </c>
      <c r="J28" s="5">
        <f t="shared" si="0"/>
        <v>132.72280841462606</v>
      </c>
      <c r="K28" s="5">
        <v>100</v>
      </c>
      <c r="L28" s="5">
        <v>0</v>
      </c>
      <c r="M28" s="6">
        <f t="shared" si="1"/>
        <v>0</v>
      </c>
      <c r="N28" s="6">
        <f t="shared" si="2"/>
        <v>0</v>
      </c>
    </row>
    <row r="29" spans="1:14" x14ac:dyDescent="0.25">
      <c r="A29" t="s">
        <v>36</v>
      </c>
      <c r="B29" t="s">
        <v>37</v>
      </c>
      <c r="I29" s="5">
        <v>0</v>
      </c>
      <c r="J29" s="5">
        <f t="shared" si="0"/>
        <v>0</v>
      </c>
      <c r="K29" s="5">
        <v>70</v>
      </c>
      <c r="L29" s="5">
        <v>0</v>
      </c>
      <c r="M29" s="6">
        <v>0</v>
      </c>
      <c r="N29" s="6">
        <f t="shared" si="2"/>
        <v>0</v>
      </c>
    </row>
    <row r="30" spans="1:14" x14ac:dyDescent="0.25">
      <c r="A30" t="s">
        <v>38</v>
      </c>
      <c r="B30" t="s">
        <v>39</v>
      </c>
      <c r="I30" s="5">
        <v>13168.61</v>
      </c>
      <c r="J30" s="5">
        <f t="shared" si="0"/>
        <v>1747.7749021169288</v>
      </c>
      <c r="K30" s="5">
        <v>2053.65</v>
      </c>
      <c r="L30" s="5">
        <v>1191.8399999999999</v>
      </c>
      <c r="M30" s="6">
        <f t="shared" si="1"/>
        <v>0.68191847734878619</v>
      </c>
      <c r="N30" s="6">
        <f t="shared" si="2"/>
        <v>0.58035205609524498</v>
      </c>
    </row>
    <row r="31" spans="1:14" x14ac:dyDescent="0.25">
      <c r="A31" t="s">
        <v>13</v>
      </c>
      <c r="B31" t="s">
        <v>14</v>
      </c>
      <c r="I31" s="5">
        <v>744</v>
      </c>
      <c r="J31" s="5">
        <f t="shared" si="0"/>
        <v>98.745769460481782</v>
      </c>
      <c r="K31" s="5">
        <v>400</v>
      </c>
      <c r="L31" s="5">
        <v>45</v>
      </c>
      <c r="M31" s="6">
        <f t="shared" si="1"/>
        <v>0.45571572580645164</v>
      </c>
      <c r="N31" s="6">
        <f t="shared" si="2"/>
        <v>0.1125</v>
      </c>
    </row>
    <row r="32" spans="1:14" x14ac:dyDescent="0.25">
      <c r="A32" t="s">
        <v>15</v>
      </c>
      <c r="B32" t="s">
        <v>14</v>
      </c>
      <c r="I32" s="5">
        <v>744</v>
      </c>
      <c r="J32" s="5">
        <f t="shared" si="0"/>
        <v>98.745769460481782</v>
      </c>
      <c r="K32" s="5">
        <v>400</v>
      </c>
      <c r="L32" s="5">
        <v>45</v>
      </c>
      <c r="M32" s="6">
        <f t="shared" si="1"/>
        <v>0.45571572580645164</v>
      </c>
      <c r="N32" s="6">
        <f t="shared" si="2"/>
        <v>0.1125</v>
      </c>
    </row>
    <row r="33" spans="1:14" x14ac:dyDescent="0.25">
      <c r="A33" t="s">
        <v>40</v>
      </c>
      <c r="B33" t="s">
        <v>41</v>
      </c>
      <c r="I33" s="5">
        <v>0</v>
      </c>
      <c r="J33" s="5">
        <f t="shared" si="0"/>
        <v>0</v>
      </c>
      <c r="K33" s="5">
        <v>135</v>
      </c>
      <c r="L33" s="5">
        <v>60</v>
      </c>
      <c r="M33" s="6">
        <v>0</v>
      </c>
      <c r="N33" s="6">
        <f t="shared" si="2"/>
        <v>0.44444444444444442</v>
      </c>
    </row>
    <row r="34" spans="1:14" x14ac:dyDescent="0.25">
      <c r="A34" t="s">
        <v>42</v>
      </c>
      <c r="B34" t="s">
        <v>43</v>
      </c>
      <c r="I34" s="5">
        <v>0</v>
      </c>
      <c r="J34" s="5">
        <f t="shared" si="0"/>
        <v>0</v>
      </c>
      <c r="K34" s="5">
        <v>135</v>
      </c>
      <c r="L34" s="5">
        <v>60</v>
      </c>
      <c r="M34" s="6">
        <v>0</v>
      </c>
      <c r="N34" s="6">
        <f t="shared" si="2"/>
        <v>0.44444444444444442</v>
      </c>
    </row>
    <row r="35" spans="1:14" x14ac:dyDescent="0.25">
      <c r="A35" t="s">
        <v>44</v>
      </c>
      <c r="B35" t="s">
        <v>45</v>
      </c>
      <c r="I35" s="5">
        <v>0</v>
      </c>
      <c r="J35" s="5">
        <f t="shared" si="0"/>
        <v>0</v>
      </c>
      <c r="K35" s="5">
        <v>7030</v>
      </c>
      <c r="L35" s="5">
        <v>0</v>
      </c>
      <c r="M35" s="6">
        <v>0</v>
      </c>
      <c r="N35" s="6">
        <f t="shared" si="2"/>
        <v>0</v>
      </c>
    </row>
    <row r="36" spans="1:14" x14ac:dyDescent="0.25">
      <c r="A36" t="s">
        <v>46</v>
      </c>
      <c r="B36" t="s">
        <v>47</v>
      </c>
      <c r="I36" s="5">
        <v>0</v>
      </c>
      <c r="J36" s="5">
        <f t="shared" si="0"/>
        <v>0</v>
      </c>
      <c r="K36" s="5">
        <v>7030</v>
      </c>
      <c r="L36" s="5">
        <v>0</v>
      </c>
      <c r="M36" s="6">
        <v>0</v>
      </c>
      <c r="N36" s="6">
        <f t="shared" si="2"/>
        <v>0</v>
      </c>
    </row>
    <row r="37" spans="1:14" x14ac:dyDescent="0.25">
      <c r="A37" t="s">
        <v>48</v>
      </c>
      <c r="B37" t="s">
        <v>49</v>
      </c>
      <c r="I37" s="5">
        <v>0</v>
      </c>
      <c r="J37" s="5">
        <f t="shared" si="0"/>
        <v>0</v>
      </c>
      <c r="K37" s="5">
        <v>7030</v>
      </c>
      <c r="L37" s="5">
        <v>0</v>
      </c>
      <c r="M37" s="6">
        <v>0</v>
      </c>
      <c r="N37" s="6">
        <f t="shared" si="2"/>
        <v>0</v>
      </c>
    </row>
    <row r="38" spans="1:14" x14ac:dyDescent="0.25">
      <c r="A38" t="s">
        <v>50</v>
      </c>
      <c r="B38" t="s">
        <v>51</v>
      </c>
      <c r="I38" s="5">
        <v>0</v>
      </c>
      <c r="J38" s="5">
        <f t="shared" si="0"/>
        <v>0</v>
      </c>
      <c r="K38" s="5">
        <v>5330</v>
      </c>
      <c r="L38" s="5">
        <v>0</v>
      </c>
      <c r="M38" s="6">
        <v>0</v>
      </c>
      <c r="N38" s="6">
        <f t="shared" si="2"/>
        <v>0</v>
      </c>
    </row>
    <row r="39" spans="1:14" x14ac:dyDescent="0.25">
      <c r="A39" t="s">
        <v>52</v>
      </c>
      <c r="B39" t="s">
        <v>53</v>
      </c>
      <c r="I39" s="5">
        <v>0</v>
      </c>
      <c r="J39" s="5">
        <f t="shared" si="0"/>
        <v>0</v>
      </c>
      <c r="K39" s="5">
        <v>1700</v>
      </c>
      <c r="L39" s="5">
        <v>0</v>
      </c>
      <c r="M39" s="6">
        <v>0</v>
      </c>
      <c r="N39" s="6">
        <f t="shared" si="2"/>
        <v>0</v>
      </c>
    </row>
    <row r="40" spans="1:14" x14ac:dyDescent="0.25">
      <c r="A40" t="s">
        <v>3</v>
      </c>
      <c r="B40" s="9" t="s">
        <v>54</v>
      </c>
      <c r="I40" s="5">
        <v>59803.270000000004</v>
      </c>
      <c r="J40" s="5">
        <f t="shared" si="0"/>
        <v>7937.2579467781543</v>
      </c>
      <c r="K40" s="5">
        <v>20600</v>
      </c>
      <c r="L40" s="5">
        <v>9074.4</v>
      </c>
      <c r="M40" s="6">
        <f t="shared" si="1"/>
        <v>1.1432663598495532</v>
      </c>
      <c r="N40" s="6">
        <f t="shared" si="2"/>
        <v>0.440504854368932</v>
      </c>
    </row>
    <row r="41" spans="1:14" x14ac:dyDescent="0.25">
      <c r="A41" t="s">
        <v>5</v>
      </c>
      <c r="B41" t="s">
        <v>6</v>
      </c>
      <c r="I41" s="5">
        <v>59803.270000000004</v>
      </c>
      <c r="J41" s="5">
        <f t="shared" si="0"/>
        <v>7937.2579467781543</v>
      </c>
      <c r="K41" s="5">
        <v>20600</v>
      </c>
      <c r="L41" s="5">
        <v>9074.4</v>
      </c>
      <c r="M41" s="6">
        <f t="shared" si="1"/>
        <v>1.1432663598495532</v>
      </c>
      <c r="N41" s="6">
        <f t="shared" si="2"/>
        <v>0.440504854368932</v>
      </c>
    </row>
    <row r="42" spans="1:14" x14ac:dyDescent="0.25">
      <c r="A42" t="s">
        <v>7</v>
      </c>
      <c r="B42" t="s">
        <v>8</v>
      </c>
      <c r="I42" s="5">
        <v>59803.270000000004</v>
      </c>
      <c r="J42" s="5">
        <f t="shared" si="0"/>
        <v>7937.2579467781543</v>
      </c>
      <c r="K42" s="5">
        <v>20600</v>
      </c>
      <c r="L42" s="5">
        <v>9074.4</v>
      </c>
      <c r="M42" s="6">
        <f t="shared" si="1"/>
        <v>1.1432663598495532</v>
      </c>
      <c r="N42" s="6">
        <f t="shared" si="2"/>
        <v>0.440504854368932</v>
      </c>
    </row>
    <row r="43" spans="1:14" x14ac:dyDescent="0.25">
      <c r="A43" t="s">
        <v>55</v>
      </c>
      <c r="B43" t="s">
        <v>56</v>
      </c>
      <c r="I43" s="5">
        <v>4788.4000000000005</v>
      </c>
      <c r="J43" s="5">
        <f t="shared" si="0"/>
        <v>635.52989581259544</v>
      </c>
      <c r="K43" s="5">
        <v>3220</v>
      </c>
      <c r="L43" s="5">
        <v>795.30000000000007</v>
      </c>
      <c r="M43" s="6">
        <f t="shared" si="1"/>
        <v>1.2513966773870187</v>
      </c>
      <c r="N43" s="6">
        <f t="shared" si="2"/>
        <v>0.24698757763975157</v>
      </c>
    </row>
    <row r="44" spans="1:14" x14ac:dyDescent="0.25">
      <c r="A44" t="s">
        <v>57</v>
      </c>
      <c r="B44" t="s">
        <v>58</v>
      </c>
      <c r="I44" s="5">
        <v>4288.3999999999996</v>
      </c>
      <c r="J44" s="5">
        <f t="shared" si="0"/>
        <v>569.16849160528227</v>
      </c>
      <c r="K44" s="5">
        <v>2520</v>
      </c>
      <c r="L44" s="5">
        <v>757.80000000000007</v>
      </c>
      <c r="M44" s="6">
        <f t="shared" si="1"/>
        <v>1.3314159360134319</v>
      </c>
      <c r="N44" s="6">
        <f t="shared" si="2"/>
        <v>0.30071428571428577</v>
      </c>
    </row>
    <row r="45" spans="1:14" x14ac:dyDescent="0.25">
      <c r="A45" t="s">
        <v>59</v>
      </c>
      <c r="B45" t="s">
        <v>60</v>
      </c>
      <c r="I45" s="5">
        <v>500</v>
      </c>
      <c r="J45" s="5">
        <f t="shared" si="0"/>
        <v>66.361404207313029</v>
      </c>
      <c r="K45" s="5">
        <v>630</v>
      </c>
      <c r="L45" s="5">
        <v>37.5</v>
      </c>
      <c r="M45" s="6">
        <f t="shared" si="1"/>
        <v>0.56508749999999996</v>
      </c>
      <c r="N45" s="6">
        <f t="shared" si="2"/>
        <v>5.9523809523809521E-2</v>
      </c>
    </row>
    <row r="46" spans="1:14" x14ac:dyDescent="0.25">
      <c r="A46" t="s">
        <v>61</v>
      </c>
      <c r="B46" t="s">
        <v>62</v>
      </c>
      <c r="I46" s="5">
        <v>0</v>
      </c>
      <c r="J46" s="5">
        <f t="shared" si="0"/>
        <v>0</v>
      </c>
      <c r="K46" s="5">
        <v>70</v>
      </c>
      <c r="L46" s="5">
        <v>0</v>
      </c>
      <c r="M46" s="6">
        <v>0</v>
      </c>
      <c r="N46" s="6">
        <f t="shared" si="2"/>
        <v>0</v>
      </c>
    </row>
    <row r="47" spans="1:14" x14ac:dyDescent="0.25">
      <c r="A47" t="s">
        <v>9</v>
      </c>
      <c r="B47" t="s">
        <v>10</v>
      </c>
      <c r="I47" s="5">
        <v>16645.099999999999</v>
      </c>
      <c r="J47" s="5">
        <f t="shared" si="0"/>
        <v>2209.1844183422918</v>
      </c>
      <c r="K47" s="5">
        <v>7360</v>
      </c>
      <c r="L47" s="5">
        <v>3411.46</v>
      </c>
      <c r="M47" s="6">
        <f t="shared" si="1"/>
        <v>1.5442169389189613</v>
      </c>
      <c r="N47" s="6">
        <f t="shared" si="2"/>
        <v>0.46351358695652173</v>
      </c>
    </row>
    <row r="48" spans="1:14" x14ac:dyDescent="0.25">
      <c r="A48" t="s">
        <v>28</v>
      </c>
      <c r="B48" t="s">
        <v>29</v>
      </c>
      <c r="I48" s="5">
        <v>12934.630000000001</v>
      </c>
      <c r="J48" s="5">
        <f t="shared" si="0"/>
        <v>1716.7204194040746</v>
      </c>
      <c r="K48" s="5">
        <v>4300</v>
      </c>
      <c r="L48" s="5">
        <v>2236.62</v>
      </c>
      <c r="M48" s="6">
        <f t="shared" si="1"/>
        <v>1.3028446418645141</v>
      </c>
      <c r="N48" s="6">
        <f t="shared" si="2"/>
        <v>0.52014418604651158</v>
      </c>
    </row>
    <row r="49" spans="1:14" x14ac:dyDescent="0.25">
      <c r="A49" t="s">
        <v>30</v>
      </c>
      <c r="B49" t="s">
        <v>31</v>
      </c>
      <c r="I49" s="5">
        <v>2891.3</v>
      </c>
      <c r="J49" s="5">
        <f t="shared" si="0"/>
        <v>383.74145596920829</v>
      </c>
      <c r="K49" s="5">
        <v>2000</v>
      </c>
      <c r="L49" s="5">
        <v>853</v>
      </c>
      <c r="M49" s="6">
        <f t="shared" si="1"/>
        <v>2.2228507937605921</v>
      </c>
      <c r="N49" s="6">
        <f t="shared" si="2"/>
        <v>0.42649999999999999</v>
      </c>
    </row>
    <row r="50" spans="1:14" x14ac:dyDescent="0.25">
      <c r="A50" t="s">
        <v>63</v>
      </c>
      <c r="B50" t="s">
        <v>64</v>
      </c>
      <c r="I50" s="5">
        <v>102</v>
      </c>
      <c r="J50" s="5">
        <f t="shared" si="0"/>
        <v>13.537726458291857</v>
      </c>
      <c r="K50" s="5">
        <v>660</v>
      </c>
      <c r="L50" s="5">
        <v>266.34000000000003</v>
      </c>
      <c r="M50" s="6">
        <f t="shared" si="1"/>
        <v>19.67390911764706</v>
      </c>
      <c r="N50" s="6">
        <f t="shared" si="2"/>
        <v>0.4035454545454546</v>
      </c>
    </row>
    <row r="51" spans="1:14" x14ac:dyDescent="0.25">
      <c r="A51" t="s">
        <v>65</v>
      </c>
      <c r="B51" t="s">
        <v>66</v>
      </c>
      <c r="I51" s="5">
        <v>717.17</v>
      </c>
      <c r="J51" s="5">
        <f t="shared" si="0"/>
        <v>95.184816510717354</v>
      </c>
      <c r="K51" s="5">
        <v>300</v>
      </c>
      <c r="L51" s="5">
        <v>55.5</v>
      </c>
      <c r="M51" s="6">
        <f t="shared" si="1"/>
        <v>0.58307618835143693</v>
      </c>
      <c r="N51" s="6">
        <f t="shared" si="2"/>
        <v>0.185</v>
      </c>
    </row>
    <row r="52" spans="1:14" x14ac:dyDescent="0.25">
      <c r="A52" t="s">
        <v>67</v>
      </c>
      <c r="B52" t="s">
        <v>68</v>
      </c>
      <c r="I52" s="5">
        <v>0</v>
      </c>
      <c r="J52" s="5">
        <f t="shared" si="0"/>
        <v>0</v>
      </c>
      <c r="K52" s="5">
        <v>100</v>
      </c>
      <c r="L52" s="5">
        <v>0</v>
      </c>
      <c r="M52" s="6">
        <v>0</v>
      </c>
      <c r="N52" s="6">
        <f t="shared" si="2"/>
        <v>0</v>
      </c>
    </row>
    <row r="53" spans="1:14" x14ac:dyDescent="0.25">
      <c r="A53" t="s">
        <v>32</v>
      </c>
      <c r="B53" t="s">
        <v>33</v>
      </c>
      <c r="I53" s="5">
        <v>25979.350000000002</v>
      </c>
      <c r="J53" s="5">
        <f t="shared" si="0"/>
        <v>3448.0522927865154</v>
      </c>
      <c r="K53" s="5">
        <v>6590</v>
      </c>
      <c r="L53" s="5">
        <v>3387.84</v>
      </c>
      <c r="M53" s="6">
        <f t="shared" si="1"/>
        <v>0.98253730289633889</v>
      </c>
      <c r="N53" s="6">
        <f t="shared" si="2"/>
        <v>0.51408801213960553</v>
      </c>
    </row>
    <row r="54" spans="1:14" x14ac:dyDescent="0.25">
      <c r="A54" t="s">
        <v>34</v>
      </c>
      <c r="B54" t="s">
        <v>35</v>
      </c>
      <c r="I54" s="5">
        <v>5983.54</v>
      </c>
      <c r="J54" s="5">
        <f t="shared" si="0"/>
        <v>794.15223306125154</v>
      </c>
      <c r="K54" s="5">
        <v>2130</v>
      </c>
      <c r="L54" s="5">
        <v>839.92000000000007</v>
      </c>
      <c r="M54" s="6">
        <f t="shared" si="1"/>
        <v>1.05763097430618</v>
      </c>
      <c r="N54" s="6">
        <f t="shared" si="2"/>
        <v>0.39432863849765259</v>
      </c>
    </row>
    <row r="55" spans="1:14" x14ac:dyDescent="0.25">
      <c r="A55" t="s">
        <v>36</v>
      </c>
      <c r="B55" t="s">
        <v>37</v>
      </c>
      <c r="I55" s="5">
        <v>7553.31</v>
      </c>
      <c r="J55" s="5">
        <f t="shared" si="0"/>
        <v>1002.4965160262791</v>
      </c>
      <c r="K55" s="5">
        <v>1370</v>
      </c>
      <c r="L55" s="5">
        <v>353.08</v>
      </c>
      <c r="M55" s="6">
        <f t="shared" si="1"/>
        <v>0.35220072524495882</v>
      </c>
      <c r="N55" s="6">
        <f t="shared" si="2"/>
        <v>0.25772262773722626</v>
      </c>
    </row>
    <row r="56" spans="1:14" x14ac:dyDescent="0.25">
      <c r="A56" t="s">
        <v>69</v>
      </c>
      <c r="B56" t="s">
        <v>70</v>
      </c>
      <c r="I56" s="5">
        <v>2946.44</v>
      </c>
      <c r="J56" s="5">
        <f t="shared" si="0"/>
        <v>391.05979162519077</v>
      </c>
      <c r="K56" s="5">
        <v>840</v>
      </c>
      <c r="L56" s="5">
        <v>423.88</v>
      </c>
      <c r="M56" s="6">
        <f t="shared" si="1"/>
        <v>1.083926317861555</v>
      </c>
      <c r="N56" s="6">
        <f t="shared" si="2"/>
        <v>0.50461904761904763</v>
      </c>
    </row>
    <row r="57" spans="1:14" x14ac:dyDescent="0.25">
      <c r="A57" t="s">
        <v>71</v>
      </c>
      <c r="B57" t="s">
        <v>72</v>
      </c>
      <c r="I57" s="5">
        <v>8527.31</v>
      </c>
      <c r="J57" s="5">
        <f t="shared" si="0"/>
        <v>1131.7685314221249</v>
      </c>
      <c r="K57" s="5">
        <v>1660</v>
      </c>
      <c r="L57" s="5">
        <v>1182.2000000000003</v>
      </c>
      <c r="M57" s="6">
        <f t="shared" si="1"/>
        <v>1.0445598787894426</v>
      </c>
      <c r="N57" s="6">
        <f t="shared" si="2"/>
        <v>0.7121686746987953</v>
      </c>
    </row>
    <row r="58" spans="1:14" x14ac:dyDescent="0.25">
      <c r="A58" t="s">
        <v>73</v>
      </c>
      <c r="B58" t="s">
        <v>74</v>
      </c>
      <c r="I58" s="5">
        <v>968.75</v>
      </c>
      <c r="J58" s="5">
        <f t="shared" si="0"/>
        <v>128.57522065166899</v>
      </c>
      <c r="K58" s="5">
        <v>590</v>
      </c>
      <c r="L58" s="5">
        <v>588.76</v>
      </c>
      <c r="M58" s="6">
        <f t="shared" si="1"/>
        <v>4.5791093883870966</v>
      </c>
      <c r="N58" s="6">
        <f t="shared" si="2"/>
        <v>0.99789830508474575</v>
      </c>
    </row>
    <row r="59" spans="1:14" x14ac:dyDescent="0.25">
      <c r="A59" t="s">
        <v>40</v>
      </c>
      <c r="B59" t="s">
        <v>41</v>
      </c>
      <c r="I59" s="5">
        <v>12390.42</v>
      </c>
      <c r="J59" s="5">
        <f t="shared" si="0"/>
        <v>1644.491339836751</v>
      </c>
      <c r="K59" s="5">
        <v>3430</v>
      </c>
      <c r="L59" s="5">
        <v>1479.8</v>
      </c>
      <c r="M59" s="6">
        <f t="shared" si="1"/>
        <v>0.8998527168570557</v>
      </c>
      <c r="N59" s="6">
        <f t="shared" si="2"/>
        <v>0.43142857142857144</v>
      </c>
    </row>
    <row r="60" spans="1:14" x14ac:dyDescent="0.25">
      <c r="A60" t="s">
        <v>75</v>
      </c>
      <c r="B60" t="s">
        <v>76</v>
      </c>
      <c r="I60" s="5">
        <v>1283.98</v>
      </c>
      <c r="J60" s="5">
        <f t="shared" si="0"/>
        <v>170.41343154821155</v>
      </c>
      <c r="K60" s="5">
        <v>400</v>
      </c>
      <c r="L60" s="5">
        <v>140.76</v>
      </c>
      <c r="M60" s="6">
        <f t="shared" si="1"/>
        <v>0.82599123039299682</v>
      </c>
      <c r="N60" s="6">
        <f t="shared" si="2"/>
        <v>0.35189999999999999</v>
      </c>
    </row>
    <row r="61" spans="1:14" x14ac:dyDescent="0.25">
      <c r="A61" t="s">
        <v>42</v>
      </c>
      <c r="B61" t="s">
        <v>43</v>
      </c>
      <c r="I61" s="5">
        <v>5808.13</v>
      </c>
      <c r="J61" s="5">
        <f t="shared" si="0"/>
        <v>770.87132523724199</v>
      </c>
      <c r="K61" s="5">
        <v>1600</v>
      </c>
      <c r="L61" s="5">
        <v>647.73</v>
      </c>
      <c r="M61" s="6">
        <f t="shared" si="1"/>
        <v>0.84025696480622858</v>
      </c>
      <c r="N61" s="6">
        <f t="shared" si="2"/>
        <v>0.40483125000000003</v>
      </c>
    </row>
    <row r="62" spans="1:14" x14ac:dyDescent="0.25">
      <c r="A62" t="s">
        <v>77</v>
      </c>
      <c r="B62" t="s">
        <v>78</v>
      </c>
      <c r="I62" s="5">
        <v>820.16</v>
      </c>
      <c r="J62" s="5">
        <f t="shared" si="0"/>
        <v>108.85393854933969</v>
      </c>
      <c r="K62" s="5">
        <v>360</v>
      </c>
      <c r="L62" s="5">
        <v>285.83999999999997</v>
      </c>
      <c r="M62" s="6">
        <f t="shared" si="1"/>
        <v>2.6259040674990248</v>
      </c>
      <c r="N62" s="6">
        <f t="shared" si="2"/>
        <v>0.79399999999999993</v>
      </c>
    </row>
    <row r="63" spans="1:14" x14ac:dyDescent="0.25">
      <c r="A63" t="s">
        <v>79</v>
      </c>
      <c r="B63" t="s">
        <v>41</v>
      </c>
      <c r="I63" s="5">
        <v>4478.1499999999996</v>
      </c>
      <c r="J63" s="5">
        <f t="shared" si="0"/>
        <v>594.35264450195757</v>
      </c>
      <c r="K63" s="5">
        <v>1070</v>
      </c>
      <c r="L63" s="5">
        <v>405.47</v>
      </c>
      <c r="M63" s="6">
        <f t="shared" si="1"/>
        <v>0.6822044181190895</v>
      </c>
      <c r="N63" s="6">
        <f t="shared" si="2"/>
        <v>0.3789439252336449</v>
      </c>
    </row>
    <row r="64" spans="1:14" x14ac:dyDescent="0.25">
      <c r="B64" t="s">
        <v>80</v>
      </c>
      <c r="I64" s="5">
        <v>879768.32000000007</v>
      </c>
      <c r="J64" s="5">
        <f t="shared" si="0"/>
        <v>116765.32218461743</v>
      </c>
      <c r="K64" s="5">
        <v>228415.88</v>
      </c>
      <c r="L64" s="5">
        <v>123229.78</v>
      </c>
      <c r="M64" s="6">
        <f t="shared" si="1"/>
        <v>1.0553628225781078</v>
      </c>
      <c r="N64" s="6">
        <f t="shared" si="2"/>
        <v>0.5394974289878619</v>
      </c>
    </row>
    <row r="65" spans="1:14" x14ac:dyDescent="0.25">
      <c r="A65" t="s">
        <v>3</v>
      </c>
      <c r="B65" s="9" t="s">
        <v>81</v>
      </c>
      <c r="I65" s="5">
        <v>879768.32000000007</v>
      </c>
      <c r="J65" s="5">
        <f t="shared" si="0"/>
        <v>116765.32218461743</v>
      </c>
      <c r="K65" s="5">
        <v>228415.88</v>
      </c>
      <c r="L65" s="5">
        <v>123229.78</v>
      </c>
      <c r="M65" s="6">
        <f t="shared" si="1"/>
        <v>1.0553628225781078</v>
      </c>
      <c r="N65" s="6">
        <f t="shared" si="2"/>
        <v>0.5394974289878619</v>
      </c>
    </row>
    <row r="66" spans="1:14" x14ac:dyDescent="0.25">
      <c r="A66" t="s">
        <v>5</v>
      </c>
      <c r="B66" t="s">
        <v>6</v>
      </c>
      <c r="I66" s="5">
        <v>879768.32000000007</v>
      </c>
      <c r="J66" s="5">
        <f t="shared" si="0"/>
        <v>116765.32218461743</v>
      </c>
      <c r="K66" s="5">
        <v>228415.88</v>
      </c>
      <c r="L66" s="5">
        <v>123229.78</v>
      </c>
      <c r="M66" s="6">
        <f t="shared" si="1"/>
        <v>1.0553628225781078</v>
      </c>
      <c r="N66" s="6">
        <f t="shared" si="2"/>
        <v>0.5394974289878619</v>
      </c>
    </row>
    <row r="67" spans="1:14" x14ac:dyDescent="0.25">
      <c r="A67" t="s">
        <v>18</v>
      </c>
      <c r="B67" t="s">
        <v>19</v>
      </c>
      <c r="I67" s="5">
        <v>711977.92</v>
      </c>
      <c r="J67" s="5">
        <f t="shared" si="0"/>
        <v>94495.709071603953</v>
      </c>
      <c r="K67" s="5">
        <v>191457.88</v>
      </c>
      <c r="L67" s="5">
        <v>101517.1</v>
      </c>
      <c r="M67" s="6">
        <f t="shared" si="1"/>
        <v>1.0743038069916551</v>
      </c>
      <c r="N67" s="6">
        <f t="shared" si="2"/>
        <v>0.53023202805755498</v>
      </c>
    </row>
    <row r="68" spans="1:14" x14ac:dyDescent="0.25">
      <c r="A68" t="s">
        <v>20</v>
      </c>
      <c r="B68" t="s">
        <v>21</v>
      </c>
      <c r="I68" s="5">
        <v>587569.06999999995</v>
      </c>
      <c r="J68" s="5">
        <f t="shared" si="0"/>
        <v>77983.817107969997</v>
      </c>
      <c r="K68" s="5">
        <v>159270</v>
      </c>
      <c r="L68" s="5">
        <v>83875.3</v>
      </c>
      <c r="M68" s="6">
        <f t="shared" si="1"/>
        <v>1.07554750601491</v>
      </c>
      <c r="N68" s="6">
        <f t="shared" si="2"/>
        <v>0.52662334400703215</v>
      </c>
    </row>
    <row r="69" spans="1:14" x14ac:dyDescent="0.25">
      <c r="A69" t="s">
        <v>22</v>
      </c>
      <c r="B69" t="s">
        <v>23</v>
      </c>
      <c r="I69" s="5">
        <v>587569.06999999995</v>
      </c>
      <c r="J69" s="5">
        <f t="shared" si="0"/>
        <v>77983.817107969997</v>
      </c>
      <c r="K69" s="5">
        <v>159270</v>
      </c>
      <c r="L69" s="5">
        <v>83875.3</v>
      </c>
      <c r="M69" s="6">
        <f t="shared" si="1"/>
        <v>1.07554750601491</v>
      </c>
      <c r="N69" s="6">
        <f t="shared" si="2"/>
        <v>0.52662334400703215</v>
      </c>
    </row>
    <row r="70" spans="1:14" x14ac:dyDescent="0.25">
      <c r="A70" t="s">
        <v>82</v>
      </c>
      <c r="B70" t="s">
        <v>83</v>
      </c>
      <c r="I70" s="5">
        <v>27459.920000000002</v>
      </c>
      <c r="J70" s="5">
        <f t="shared" si="0"/>
        <v>3644.5577012409585</v>
      </c>
      <c r="K70" s="5">
        <v>5642.88</v>
      </c>
      <c r="L70" s="5">
        <v>3820.7200000000003</v>
      </c>
      <c r="M70" s="6">
        <f t="shared" si="1"/>
        <v>1.0483357140151901</v>
      </c>
      <c r="N70" s="6">
        <f t="shared" si="2"/>
        <v>0.6770868776227742</v>
      </c>
    </row>
    <row r="71" spans="1:14" x14ac:dyDescent="0.25">
      <c r="A71" t="s">
        <v>84</v>
      </c>
      <c r="B71" t="s">
        <v>83</v>
      </c>
      <c r="I71" s="5">
        <v>27459.920000000002</v>
      </c>
      <c r="J71" s="5">
        <f t="shared" ref="J71:J88" si="3">I71/7.5345</f>
        <v>3644.5577012409585</v>
      </c>
      <c r="K71" s="5">
        <v>5642.88</v>
      </c>
      <c r="L71" s="5">
        <v>3820.7200000000003</v>
      </c>
      <c r="M71" s="6">
        <f t="shared" ref="M71:M88" si="4">L71/J71</f>
        <v>1.0483357140151901</v>
      </c>
      <c r="N71" s="6">
        <f t="shared" ref="N71:N88" si="5">L71/K71</f>
        <v>0.6770868776227742</v>
      </c>
    </row>
    <row r="72" spans="1:14" x14ac:dyDescent="0.25">
      <c r="A72" t="s">
        <v>24</v>
      </c>
      <c r="B72" t="s">
        <v>25</v>
      </c>
      <c r="I72" s="5">
        <v>96948.930000000008</v>
      </c>
      <c r="J72" s="5">
        <f t="shared" si="3"/>
        <v>12867.334262392993</v>
      </c>
      <c r="K72" s="5">
        <v>26545</v>
      </c>
      <c r="L72" s="5">
        <v>13821.08</v>
      </c>
      <c r="M72" s="6">
        <f t="shared" si="4"/>
        <v>1.0741214705515574</v>
      </c>
      <c r="N72" s="6">
        <f t="shared" si="5"/>
        <v>0.52066603880203433</v>
      </c>
    </row>
    <row r="73" spans="1:14" x14ac:dyDescent="0.25">
      <c r="A73" t="s">
        <v>26</v>
      </c>
      <c r="B73" t="s">
        <v>27</v>
      </c>
      <c r="I73" s="5">
        <v>96948.930000000008</v>
      </c>
      <c r="J73" s="5">
        <f t="shared" si="3"/>
        <v>12867.334262392993</v>
      </c>
      <c r="K73" s="5">
        <v>26545</v>
      </c>
      <c r="L73" s="5">
        <v>13821.08</v>
      </c>
      <c r="M73" s="6">
        <f t="shared" si="4"/>
        <v>1.0741214705515574</v>
      </c>
      <c r="N73" s="6">
        <f t="shared" si="5"/>
        <v>0.52066603880203433</v>
      </c>
    </row>
    <row r="74" spans="1:14" x14ac:dyDescent="0.25">
      <c r="A74" t="s">
        <v>7</v>
      </c>
      <c r="B74" t="s">
        <v>8</v>
      </c>
      <c r="I74" s="5">
        <v>167790.4</v>
      </c>
      <c r="J74" s="5">
        <f t="shared" si="3"/>
        <v>22269.613113013471</v>
      </c>
      <c r="K74" s="5">
        <v>36958</v>
      </c>
      <c r="L74" s="5">
        <v>21712.68</v>
      </c>
      <c r="M74" s="6">
        <f t="shared" si="4"/>
        <v>0.97499134312809321</v>
      </c>
      <c r="N74" s="6">
        <f t="shared" si="5"/>
        <v>0.58749607662752312</v>
      </c>
    </row>
    <row r="75" spans="1:14" x14ac:dyDescent="0.25">
      <c r="A75" t="s">
        <v>55</v>
      </c>
      <c r="B75" t="s">
        <v>56</v>
      </c>
      <c r="I75" s="5">
        <v>120025.67</v>
      </c>
      <c r="J75" s="5">
        <f t="shared" si="3"/>
        <v>15930.144004247129</v>
      </c>
      <c r="K75" s="5">
        <v>26740</v>
      </c>
      <c r="L75" s="5">
        <v>13600.67</v>
      </c>
      <c r="M75" s="6">
        <f t="shared" si="4"/>
        <v>0.85376943211398026</v>
      </c>
      <c r="N75" s="6">
        <f t="shared" si="5"/>
        <v>0.50862640239341805</v>
      </c>
    </row>
    <row r="76" spans="1:14" x14ac:dyDescent="0.25">
      <c r="A76" t="s">
        <v>57</v>
      </c>
      <c r="B76" t="s">
        <v>58</v>
      </c>
      <c r="I76" s="5">
        <v>0</v>
      </c>
      <c r="J76" s="5">
        <f t="shared" si="3"/>
        <v>0</v>
      </c>
      <c r="K76" s="5">
        <v>140</v>
      </c>
      <c r="L76" s="5">
        <v>0</v>
      </c>
      <c r="M76" s="6">
        <v>0</v>
      </c>
      <c r="N76" s="6">
        <f t="shared" si="5"/>
        <v>0</v>
      </c>
    </row>
    <row r="77" spans="1:14" x14ac:dyDescent="0.25">
      <c r="A77" t="s">
        <v>85</v>
      </c>
      <c r="B77" t="s">
        <v>86</v>
      </c>
      <c r="I77" s="5">
        <v>120025.67</v>
      </c>
      <c r="J77" s="5">
        <f t="shared" si="3"/>
        <v>15930.144004247129</v>
      </c>
      <c r="K77" s="5">
        <v>26600</v>
      </c>
      <c r="L77" s="5">
        <v>13600.67</v>
      </c>
      <c r="M77" s="6">
        <f t="shared" si="4"/>
        <v>0.85376943211398026</v>
      </c>
      <c r="N77" s="6">
        <f t="shared" si="5"/>
        <v>0.51130338345864657</v>
      </c>
    </row>
    <row r="78" spans="1:14" x14ac:dyDescent="0.25">
      <c r="A78" t="s">
        <v>9</v>
      </c>
      <c r="B78" t="s">
        <v>10</v>
      </c>
      <c r="I78" s="5">
        <v>25843.57</v>
      </c>
      <c r="J78" s="5">
        <f t="shared" si="3"/>
        <v>3430.0311898599771</v>
      </c>
      <c r="K78" s="5">
        <v>3451</v>
      </c>
      <c r="L78" s="5">
        <v>3177.73</v>
      </c>
      <c r="M78" s="6">
        <f t="shared" si="4"/>
        <v>0.92644347065827215</v>
      </c>
      <c r="N78" s="6">
        <f t="shared" si="5"/>
        <v>0.92081425673717765</v>
      </c>
    </row>
    <row r="79" spans="1:14" x14ac:dyDescent="0.25">
      <c r="A79" t="s">
        <v>30</v>
      </c>
      <c r="B79" t="s">
        <v>31</v>
      </c>
      <c r="I79" s="5">
        <v>25843.57</v>
      </c>
      <c r="J79" s="5">
        <f t="shared" si="3"/>
        <v>3430.0311898599771</v>
      </c>
      <c r="K79" s="5">
        <v>3451</v>
      </c>
      <c r="L79" s="5">
        <v>3177.73</v>
      </c>
      <c r="M79" s="6">
        <f t="shared" si="4"/>
        <v>0.92644347065827215</v>
      </c>
      <c r="N79" s="6">
        <f t="shared" si="5"/>
        <v>0.92081425673717765</v>
      </c>
    </row>
    <row r="80" spans="1:14" x14ac:dyDescent="0.25">
      <c r="A80" t="s">
        <v>32</v>
      </c>
      <c r="B80" t="s">
        <v>33</v>
      </c>
      <c r="I80" s="5">
        <v>19767.02</v>
      </c>
      <c r="J80" s="5">
        <f t="shared" si="3"/>
        <v>2623.5344083880814</v>
      </c>
      <c r="K80" s="5">
        <v>6237</v>
      </c>
      <c r="L80" s="5">
        <v>4820.45</v>
      </c>
      <c r="M80" s="6">
        <f t="shared" si="4"/>
        <v>1.8373877562222327</v>
      </c>
      <c r="N80" s="6">
        <f t="shared" si="5"/>
        <v>0.77287958954625613</v>
      </c>
    </row>
    <row r="81" spans="1:14" x14ac:dyDescent="0.25">
      <c r="A81" t="s">
        <v>87</v>
      </c>
      <c r="B81" t="s">
        <v>88</v>
      </c>
      <c r="I81" s="5">
        <v>550</v>
      </c>
      <c r="J81" s="5">
        <f t="shared" si="3"/>
        <v>72.997544628044324</v>
      </c>
      <c r="K81" s="5">
        <v>265</v>
      </c>
      <c r="L81" s="5">
        <v>0</v>
      </c>
      <c r="M81" s="6">
        <f t="shared" si="4"/>
        <v>0</v>
      </c>
      <c r="N81" s="6">
        <f t="shared" si="5"/>
        <v>0</v>
      </c>
    </row>
    <row r="82" spans="1:14" x14ac:dyDescent="0.25">
      <c r="A82" t="s">
        <v>38</v>
      </c>
      <c r="B82" t="s">
        <v>39</v>
      </c>
      <c r="I82" s="5">
        <v>19217.02</v>
      </c>
      <c r="J82" s="5">
        <f t="shared" si="3"/>
        <v>2550.5368637600372</v>
      </c>
      <c r="K82" s="5">
        <v>5043</v>
      </c>
      <c r="L82" s="5">
        <v>4820.45</v>
      </c>
      <c r="M82" s="6">
        <f t="shared" si="4"/>
        <v>1.8899746435711675</v>
      </c>
      <c r="N82" s="6">
        <f t="shared" si="5"/>
        <v>0.95586952210985521</v>
      </c>
    </row>
    <row r="83" spans="1:14" x14ac:dyDescent="0.25">
      <c r="A83" t="s">
        <v>73</v>
      </c>
      <c r="B83" t="s">
        <v>74</v>
      </c>
      <c r="I83" s="5">
        <v>0</v>
      </c>
      <c r="J83" s="5">
        <f t="shared" si="3"/>
        <v>0</v>
      </c>
      <c r="K83" s="5">
        <v>929</v>
      </c>
      <c r="L83" s="5">
        <v>0</v>
      </c>
      <c r="M83" s="6">
        <v>0</v>
      </c>
      <c r="N83" s="6">
        <f t="shared" si="5"/>
        <v>0</v>
      </c>
    </row>
    <row r="84" spans="1:14" x14ac:dyDescent="0.25">
      <c r="A84" t="s">
        <v>13</v>
      </c>
      <c r="B84" t="s">
        <v>14</v>
      </c>
      <c r="I84" s="5">
        <v>500</v>
      </c>
      <c r="J84" s="5">
        <f t="shared" si="3"/>
        <v>66.361404207313029</v>
      </c>
      <c r="K84" s="5">
        <v>0</v>
      </c>
      <c r="L84" s="5">
        <v>0</v>
      </c>
      <c r="M84" s="6">
        <f t="shared" si="4"/>
        <v>0</v>
      </c>
      <c r="N84" s="6">
        <v>0</v>
      </c>
    </row>
    <row r="85" spans="1:14" x14ac:dyDescent="0.25">
      <c r="A85" t="s">
        <v>15</v>
      </c>
      <c r="B85" t="s">
        <v>14</v>
      </c>
      <c r="I85" s="5">
        <v>500</v>
      </c>
      <c r="J85" s="5">
        <f t="shared" si="3"/>
        <v>66.361404207313029</v>
      </c>
      <c r="K85" s="5">
        <v>0</v>
      </c>
      <c r="L85" s="5">
        <v>0</v>
      </c>
      <c r="M85" s="6">
        <f t="shared" si="4"/>
        <v>0</v>
      </c>
      <c r="N85" s="6">
        <v>0</v>
      </c>
    </row>
    <row r="86" spans="1:14" x14ac:dyDescent="0.25">
      <c r="A86" t="s">
        <v>40</v>
      </c>
      <c r="B86" t="s">
        <v>41</v>
      </c>
      <c r="I86" s="5">
        <v>1654.14</v>
      </c>
      <c r="J86" s="5">
        <f t="shared" si="3"/>
        <v>219.54210631096953</v>
      </c>
      <c r="K86" s="5">
        <v>530</v>
      </c>
      <c r="L86" s="5">
        <v>113.83</v>
      </c>
      <c r="M86" s="6">
        <f t="shared" si="4"/>
        <v>0.51848823860132764</v>
      </c>
      <c r="N86" s="6">
        <f t="shared" si="5"/>
        <v>0.21477358490566037</v>
      </c>
    </row>
    <row r="87" spans="1:14" x14ac:dyDescent="0.25">
      <c r="A87" t="s">
        <v>75</v>
      </c>
      <c r="B87" t="s">
        <v>76</v>
      </c>
      <c r="I87" s="5">
        <v>1504.14</v>
      </c>
      <c r="J87" s="5">
        <f t="shared" si="3"/>
        <v>199.63368504877565</v>
      </c>
      <c r="K87" s="5">
        <v>265</v>
      </c>
      <c r="L87" s="5">
        <v>113.83</v>
      </c>
      <c r="M87" s="6">
        <f t="shared" si="4"/>
        <v>0.57019435358410786</v>
      </c>
      <c r="N87" s="6">
        <f t="shared" si="5"/>
        <v>0.42954716981132074</v>
      </c>
    </row>
    <row r="88" spans="1:14" x14ac:dyDescent="0.25">
      <c r="A88" t="s">
        <v>79</v>
      </c>
      <c r="B88" t="s">
        <v>41</v>
      </c>
      <c r="I88" s="5">
        <v>150</v>
      </c>
      <c r="J88" s="5">
        <f t="shared" si="3"/>
        <v>19.908421262193908</v>
      </c>
      <c r="K88" s="5">
        <v>265</v>
      </c>
      <c r="L88" s="5">
        <v>0</v>
      </c>
      <c r="M88" s="6">
        <f t="shared" si="4"/>
        <v>0</v>
      </c>
      <c r="N88" s="6">
        <f t="shared" si="5"/>
        <v>0</v>
      </c>
    </row>
    <row r="89" spans="1:14" x14ac:dyDescent="0.25">
      <c r="K89" s="5"/>
      <c r="L89" s="5"/>
    </row>
  </sheetData>
  <mergeCells count="4">
    <mergeCell ref="A1:N1"/>
    <mergeCell ref="A2:N2"/>
    <mergeCell ref="A3:N3"/>
    <mergeCell ref="A4:N4"/>
  </mergeCells>
  <pageMargins left="0.7" right="0.7" top="0.75" bottom="0.75" header="0.3" footer="0.3"/>
  <pageSetup paperSize="9" scale="79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workbookViewId="0">
      <selection activeCell="C28" sqref="C28"/>
    </sheetView>
  </sheetViews>
  <sheetFormatPr defaultRowHeight="15" x14ac:dyDescent="0.25"/>
  <cols>
    <col min="1" max="1" width="13" customWidth="1"/>
    <col min="9" max="9" width="16.85546875" customWidth="1"/>
    <col min="10" max="10" width="12.28515625" customWidth="1"/>
    <col min="11" max="11" width="17.42578125" customWidth="1"/>
    <col min="12" max="12" width="12.7109375" customWidth="1"/>
    <col min="13" max="13" width="22.28515625" customWidth="1"/>
    <col min="14" max="14" width="19.140625" customWidth="1"/>
  </cols>
  <sheetData>
    <row r="1" spans="1:14" x14ac:dyDescent="0.25">
      <c r="A1" s="10" t="s">
        <v>117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x14ac:dyDescent="0.25">
      <c r="A2" s="10" t="s">
        <v>118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x14ac:dyDescent="0.25">
      <c r="A3" s="10" t="s">
        <v>121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5.75" thickBot="1" x14ac:dyDescent="0.3">
      <c r="A4" s="10" t="s">
        <v>122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60.75" thickBot="1" x14ac:dyDescent="0.3">
      <c r="B5" s="1" t="s">
        <v>0</v>
      </c>
      <c r="C5" s="2"/>
      <c r="D5" s="2"/>
      <c r="E5" s="2"/>
      <c r="F5" s="2"/>
      <c r="G5" s="2"/>
      <c r="H5" s="2"/>
      <c r="I5" s="3" t="s">
        <v>110</v>
      </c>
      <c r="J5" s="3" t="s">
        <v>114</v>
      </c>
      <c r="K5" s="3" t="s">
        <v>111</v>
      </c>
      <c r="L5" s="3" t="s">
        <v>112</v>
      </c>
      <c r="M5" s="3" t="s">
        <v>116</v>
      </c>
      <c r="N5" s="4" t="s">
        <v>113</v>
      </c>
    </row>
    <row r="6" spans="1:14" ht="18.75" x14ac:dyDescent="0.3">
      <c r="A6" s="7" t="s">
        <v>89</v>
      </c>
      <c r="B6" t="s">
        <v>0</v>
      </c>
      <c r="I6" s="5">
        <v>992600.36</v>
      </c>
      <c r="J6" s="5">
        <f>I6/7.5345</f>
        <v>131740.70741256885</v>
      </c>
      <c r="K6" s="5">
        <v>267615.24</v>
      </c>
      <c r="L6" s="5">
        <v>137912.73000000001</v>
      </c>
      <c r="M6" s="6">
        <f t="shared" ref="M6:M29" si="0">L6/J6</f>
        <v>1.0468497756589572</v>
      </c>
      <c r="N6" s="6">
        <f>L6/K6</f>
        <v>0.51533959725163636</v>
      </c>
    </row>
    <row r="7" spans="1:14" x14ac:dyDescent="0.25">
      <c r="B7" s="9" t="s">
        <v>2</v>
      </c>
      <c r="I7" s="5">
        <v>3858.96</v>
      </c>
      <c r="J7" s="5">
        <f t="shared" ref="J7:J29" si="1">I7/7.5345</f>
        <v>512.17200875970536</v>
      </c>
      <c r="K7" s="5">
        <v>800</v>
      </c>
      <c r="L7" s="5">
        <v>0</v>
      </c>
      <c r="M7" s="6">
        <f t="shared" si="0"/>
        <v>0</v>
      </c>
      <c r="N7" s="6">
        <f t="shared" ref="N7:N29" si="2">L7/K7</f>
        <v>0</v>
      </c>
    </row>
    <row r="8" spans="1:14" x14ac:dyDescent="0.25">
      <c r="A8" t="s">
        <v>3</v>
      </c>
      <c r="B8" s="9" t="s">
        <v>4</v>
      </c>
      <c r="I8" s="5">
        <v>3858.96</v>
      </c>
      <c r="J8" s="5">
        <f t="shared" si="1"/>
        <v>512.17200875970536</v>
      </c>
      <c r="K8" s="5">
        <v>800</v>
      </c>
      <c r="L8" s="5">
        <v>0</v>
      </c>
      <c r="M8" s="6">
        <f t="shared" si="0"/>
        <v>0</v>
      </c>
      <c r="N8" s="6">
        <f t="shared" si="2"/>
        <v>0</v>
      </c>
    </row>
    <row r="9" spans="1:14" x14ac:dyDescent="0.25">
      <c r="A9" t="s">
        <v>90</v>
      </c>
      <c r="B9" t="s">
        <v>91</v>
      </c>
      <c r="I9" s="5">
        <v>3858.96</v>
      </c>
      <c r="J9" s="5">
        <f t="shared" si="1"/>
        <v>512.17200875970536</v>
      </c>
      <c r="K9" s="5">
        <v>800</v>
      </c>
      <c r="L9" s="5">
        <v>0</v>
      </c>
      <c r="M9" s="6">
        <f t="shared" si="0"/>
        <v>0</v>
      </c>
      <c r="N9" s="6">
        <f t="shared" si="2"/>
        <v>0</v>
      </c>
    </row>
    <row r="10" spans="1:14" x14ac:dyDescent="0.25">
      <c r="A10" t="s">
        <v>92</v>
      </c>
      <c r="B10" t="s">
        <v>93</v>
      </c>
      <c r="I10" s="5">
        <v>3858.96</v>
      </c>
      <c r="J10" s="5">
        <f t="shared" si="1"/>
        <v>512.17200875970536</v>
      </c>
      <c r="K10" s="5">
        <v>800</v>
      </c>
      <c r="L10" s="5">
        <v>0</v>
      </c>
      <c r="M10" s="6">
        <f t="shared" si="0"/>
        <v>0</v>
      </c>
      <c r="N10" s="6">
        <f t="shared" si="2"/>
        <v>0</v>
      </c>
    </row>
    <row r="11" spans="1:14" x14ac:dyDescent="0.25">
      <c r="A11" t="s">
        <v>94</v>
      </c>
      <c r="B11" t="s">
        <v>95</v>
      </c>
      <c r="I11" s="5">
        <v>3858.96</v>
      </c>
      <c r="J11" s="5">
        <f t="shared" si="1"/>
        <v>512.17200875970536</v>
      </c>
      <c r="K11" s="5">
        <v>800</v>
      </c>
      <c r="L11" s="5">
        <v>0</v>
      </c>
      <c r="M11" s="6">
        <f t="shared" si="0"/>
        <v>0</v>
      </c>
      <c r="N11" s="6">
        <f t="shared" si="2"/>
        <v>0</v>
      </c>
    </row>
    <row r="12" spans="1:14" x14ac:dyDescent="0.25">
      <c r="A12" t="s">
        <v>96</v>
      </c>
      <c r="B12" t="s">
        <v>97</v>
      </c>
      <c r="I12" s="5">
        <v>3858.96</v>
      </c>
      <c r="J12" s="5">
        <f t="shared" si="1"/>
        <v>512.17200875970536</v>
      </c>
      <c r="K12" s="5">
        <v>800</v>
      </c>
      <c r="L12" s="5">
        <v>0</v>
      </c>
      <c r="M12" s="6">
        <f t="shared" si="0"/>
        <v>0</v>
      </c>
      <c r="N12" s="6">
        <f t="shared" si="2"/>
        <v>0</v>
      </c>
    </row>
    <row r="13" spans="1:14" x14ac:dyDescent="0.25">
      <c r="B13" t="s">
        <v>16</v>
      </c>
      <c r="I13" s="5">
        <v>119520.79000000001</v>
      </c>
      <c r="J13" s="5">
        <f t="shared" si="1"/>
        <v>15863.134912734753</v>
      </c>
      <c r="K13" s="5">
        <v>35392.239999999998</v>
      </c>
      <c r="L13" s="5">
        <v>16914.38</v>
      </c>
      <c r="M13" s="6">
        <f t="shared" si="0"/>
        <v>1.0662696934148446</v>
      </c>
      <c r="N13" s="6">
        <f t="shared" si="2"/>
        <v>0.47791210728679512</v>
      </c>
    </row>
    <row r="14" spans="1:14" x14ac:dyDescent="0.25">
      <c r="A14" t="s">
        <v>3</v>
      </c>
      <c r="B14" s="9" t="s">
        <v>17</v>
      </c>
      <c r="I14" s="5">
        <v>57770</v>
      </c>
      <c r="J14" s="5">
        <f t="shared" si="1"/>
        <v>7667.3966421129471</v>
      </c>
      <c r="K14" s="5">
        <v>14068</v>
      </c>
      <c r="L14" s="5">
        <v>7508.25</v>
      </c>
      <c r="M14" s="6">
        <f t="shared" si="0"/>
        <v>0.97924371862558424</v>
      </c>
      <c r="N14" s="6">
        <f t="shared" si="2"/>
        <v>0.53371125959624677</v>
      </c>
    </row>
    <row r="15" spans="1:14" x14ac:dyDescent="0.25">
      <c r="A15" t="s">
        <v>90</v>
      </c>
      <c r="B15" t="s">
        <v>91</v>
      </c>
      <c r="I15" s="5">
        <v>57770</v>
      </c>
      <c r="J15" s="5">
        <f t="shared" si="1"/>
        <v>7667.3966421129471</v>
      </c>
      <c r="K15" s="5">
        <v>14068</v>
      </c>
      <c r="L15" s="5">
        <v>7508.25</v>
      </c>
      <c r="M15" s="6">
        <f t="shared" si="0"/>
        <v>0.97924371862558424</v>
      </c>
      <c r="N15" s="6">
        <f t="shared" si="2"/>
        <v>0.53371125959624677</v>
      </c>
    </row>
    <row r="16" spans="1:14" x14ac:dyDescent="0.25">
      <c r="A16" t="s">
        <v>98</v>
      </c>
      <c r="B16" t="s">
        <v>99</v>
      </c>
      <c r="I16" s="5">
        <v>57770</v>
      </c>
      <c r="J16" s="5">
        <f t="shared" si="1"/>
        <v>7667.3966421129471</v>
      </c>
      <c r="K16" s="5">
        <v>14068</v>
      </c>
      <c r="L16" s="5">
        <v>7508.25</v>
      </c>
      <c r="M16" s="6">
        <f t="shared" si="0"/>
        <v>0.97924371862558424</v>
      </c>
      <c r="N16" s="6">
        <f t="shared" si="2"/>
        <v>0.53371125959624677</v>
      </c>
    </row>
    <row r="17" spans="1:14" x14ac:dyDescent="0.25">
      <c r="A17" t="s">
        <v>100</v>
      </c>
      <c r="B17" t="s">
        <v>101</v>
      </c>
      <c r="I17" s="5">
        <v>57770</v>
      </c>
      <c r="J17" s="5">
        <f t="shared" si="1"/>
        <v>7667.3966421129471</v>
      </c>
      <c r="K17" s="5">
        <v>14068</v>
      </c>
      <c r="L17" s="5">
        <v>7508.25</v>
      </c>
      <c r="M17" s="6">
        <f t="shared" si="0"/>
        <v>0.97924371862558424</v>
      </c>
      <c r="N17" s="6">
        <f t="shared" si="2"/>
        <v>0.53371125959624677</v>
      </c>
    </row>
    <row r="18" spans="1:14" x14ac:dyDescent="0.25">
      <c r="A18" t="s">
        <v>102</v>
      </c>
      <c r="B18" t="s">
        <v>103</v>
      </c>
      <c r="I18" s="5">
        <v>57770</v>
      </c>
      <c r="J18" s="5">
        <f t="shared" si="1"/>
        <v>7667.3966421129471</v>
      </c>
      <c r="K18" s="5">
        <v>14068</v>
      </c>
      <c r="L18" s="5">
        <v>7508.25</v>
      </c>
      <c r="M18" s="6">
        <f t="shared" si="0"/>
        <v>0.97924371862558424</v>
      </c>
      <c r="N18" s="6">
        <f t="shared" si="2"/>
        <v>0.53371125959624677</v>
      </c>
    </row>
    <row r="19" spans="1:14" x14ac:dyDescent="0.25">
      <c r="A19" t="s">
        <v>3</v>
      </c>
      <c r="B19" s="9" t="s">
        <v>54</v>
      </c>
      <c r="I19" s="5">
        <v>61750.79</v>
      </c>
      <c r="J19" s="5">
        <f t="shared" si="1"/>
        <v>8195.7382706218068</v>
      </c>
      <c r="K19" s="5">
        <v>21324.240000000002</v>
      </c>
      <c r="L19" s="5">
        <v>9406.1299999999992</v>
      </c>
      <c r="M19" s="6">
        <f t="shared" si="0"/>
        <v>1.1476855030518636</v>
      </c>
      <c r="N19" s="6">
        <f t="shared" si="2"/>
        <v>0.44110036277963477</v>
      </c>
    </row>
    <row r="20" spans="1:14" x14ac:dyDescent="0.25">
      <c r="A20" t="s">
        <v>90</v>
      </c>
      <c r="B20" t="s">
        <v>91</v>
      </c>
      <c r="I20" s="5">
        <v>61750.79</v>
      </c>
      <c r="J20" s="5">
        <f t="shared" si="1"/>
        <v>8195.7382706218068</v>
      </c>
      <c r="K20" s="5">
        <v>21324.240000000002</v>
      </c>
      <c r="L20" s="5">
        <v>9406.1299999999992</v>
      </c>
      <c r="M20" s="6">
        <f t="shared" si="0"/>
        <v>1.1476855030518636</v>
      </c>
      <c r="N20" s="6">
        <f t="shared" si="2"/>
        <v>0.44110036277963477</v>
      </c>
    </row>
    <row r="21" spans="1:14" x14ac:dyDescent="0.25">
      <c r="A21" t="s">
        <v>92</v>
      </c>
      <c r="B21" t="s">
        <v>93</v>
      </c>
      <c r="I21" s="5">
        <v>61750.79</v>
      </c>
      <c r="J21" s="5">
        <f t="shared" si="1"/>
        <v>8195.7382706218068</v>
      </c>
      <c r="K21" s="5">
        <v>21324.240000000002</v>
      </c>
      <c r="L21" s="5">
        <v>9406.1299999999992</v>
      </c>
      <c r="M21" s="6">
        <f t="shared" si="0"/>
        <v>1.1476855030518636</v>
      </c>
      <c r="N21" s="6">
        <f t="shared" si="2"/>
        <v>0.44110036277963477</v>
      </c>
    </row>
    <row r="22" spans="1:14" x14ac:dyDescent="0.25">
      <c r="A22" t="s">
        <v>94</v>
      </c>
      <c r="B22" t="s">
        <v>95</v>
      </c>
      <c r="I22" s="5">
        <v>61750.79</v>
      </c>
      <c r="J22" s="5">
        <f t="shared" si="1"/>
        <v>8195.7382706218068</v>
      </c>
      <c r="K22" s="5">
        <v>21324.240000000002</v>
      </c>
      <c r="L22" s="5">
        <v>9406.1299999999992</v>
      </c>
      <c r="M22" s="6">
        <f t="shared" si="0"/>
        <v>1.1476855030518636</v>
      </c>
      <c r="N22" s="6">
        <f t="shared" si="2"/>
        <v>0.44110036277963477</v>
      </c>
    </row>
    <row r="23" spans="1:14" x14ac:dyDescent="0.25">
      <c r="A23" t="s">
        <v>96</v>
      </c>
      <c r="B23" t="s">
        <v>97</v>
      </c>
      <c r="I23" s="5">
        <v>61750.79</v>
      </c>
      <c r="J23" s="5">
        <f t="shared" si="1"/>
        <v>8195.7382706218068</v>
      </c>
      <c r="K23" s="5">
        <v>21324.240000000002</v>
      </c>
      <c r="L23" s="5">
        <v>9406.1299999999992</v>
      </c>
      <c r="M23" s="6">
        <f t="shared" si="0"/>
        <v>1.1476855030518636</v>
      </c>
      <c r="N23" s="6">
        <f t="shared" si="2"/>
        <v>0.44110036277963477</v>
      </c>
    </row>
    <row r="24" spans="1:14" x14ac:dyDescent="0.25">
      <c r="B24" t="s">
        <v>80</v>
      </c>
      <c r="I24" s="5">
        <v>869220.61</v>
      </c>
      <c r="J24" s="5">
        <f t="shared" si="1"/>
        <v>115365.40049107438</v>
      </c>
      <c r="K24" s="5">
        <v>231423</v>
      </c>
      <c r="L24" s="5">
        <v>120998.35</v>
      </c>
      <c r="M24" s="6">
        <f t="shared" si="0"/>
        <v>1.0488270268637556</v>
      </c>
      <c r="N24" s="6">
        <f t="shared" si="2"/>
        <v>0.52284496355159171</v>
      </c>
    </row>
    <row r="25" spans="1:14" x14ac:dyDescent="0.25">
      <c r="A25" t="s">
        <v>3</v>
      </c>
      <c r="B25" s="9" t="s">
        <v>81</v>
      </c>
      <c r="I25" s="5">
        <v>869220.61</v>
      </c>
      <c r="J25" s="5">
        <f t="shared" si="1"/>
        <v>115365.40049107438</v>
      </c>
      <c r="K25" s="5">
        <v>231423</v>
      </c>
      <c r="L25" s="5">
        <v>120998.35</v>
      </c>
      <c r="M25" s="6">
        <f t="shared" si="0"/>
        <v>1.0488270268637556</v>
      </c>
      <c r="N25" s="6">
        <f t="shared" si="2"/>
        <v>0.52284496355159171</v>
      </c>
    </row>
    <row r="26" spans="1:14" x14ac:dyDescent="0.25">
      <c r="A26" t="s">
        <v>90</v>
      </c>
      <c r="B26" t="s">
        <v>91</v>
      </c>
      <c r="I26" s="5">
        <v>869220.61</v>
      </c>
      <c r="J26" s="5">
        <f t="shared" si="1"/>
        <v>115365.40049107438</v>
      </c>
      <c r="K26" s="5">
        <v>231423</v>
      </c>
      <c r="L26" s="5">
        <v>120998.35</v>
      </c>
      <c r="M26" s="6">
        <f t="shared" si="0"/>
        <v>1.0488270268637556</v>
      </c>
      <c r="N26" s="6">
        <f t="shared" si="2"/>
        <v>0.52284496355159171</v>
      </c>
    </row>
    <row r="27" spans="1:14" x14ac:dyDescent="0.25">
      <c r="A27" t="s">
        <v>104</v>
      </c>
      <c r="B27" t="s">
        <v>105</v>
      </c>
      <c r="I27" s="5">
        <v>869220.61</v>
      </c>
      <c r="J27" s="5">
        <f t="shared" si="1"/>
        <v>115365.40049107438</v>
      </c>
      <c r="K27" s="5">
        <v>231423</v>
      </c>
      <c r="L27" s="5">
        <v>120998.35</v>
      </c>
      <c r="M27" s="6">
        <f t="shared" si="0"/>
        <v>1.0488270268637556</v>
      </c>
      <c r="N27" s="6">
        <f t="shared" si="2"/>
        <v>0.52284496355159171</v>
      </c>
    </row>
    <row r="28" spans="1:14" x14ac:dyDescent="0.25">
      <c r="A28" t="s">
        <v>106</v>
      </c>
      <c r="B28" t="s">
        <v>107</v>
      </c>
      <c r="I28" s="5">
        <v>869220.61</v>
      </c>
      <c r="J28" s="5">
        <f t="shared" si="1"/>
        <v>115365.40049107438</v>
      </c>
      <c r="K28" s="5">
        <v>231423</v>
      </c>
      <c r="L28" s="5">
        <v>120998.35</v>
      </c>
      <c r="M28" s="6">
        <f t="shared" si="0"/>
        <v>1.0488270268637556</v>
      </c>
      <c r="N28" s="6">
        <f t="shared" si="2"/>
        <v>0.52284496355159171</v>
      </c>
    </row>
    <row r="29" spans="1:14" x14ac:dyDescent="0.25">
      <c r="A29" t="s">
        <v>108</v>
      </c>
      <c r="B29" t="s">
        <v>109</v>
      </c>
      <c r="I29" s="5">
        <v>869220.61</v>
      </c>
      <c r="J29" s="5">
        <f t="shared" si="1"/>
        <v>115365.40049107438</v>
      </c>
      <c r="K29" s="5">
        <v>231423</v>
      </c>
      <c r="L29" s="5">
        <v>120998.35</v>
      </c>
      <c r="M29" s="6">
        <f t="shared" si="0"/>
        <v>1.0488270268637556</v>
      </c>
      <c r="N29" s="6">
        <f t="shared" si="2"/>
        <v>0.52284496355159171</v>
      </c>
    </row>
    <row r="30" spans="1:14" x14ac:dyDescent="0.25">
      <c r="I30" s="5"/>
      <c r="J30" s="5"/>
      <c r="K30" s="5"/>
      <c r="L30" s="5"/>
    </row>
  </sheetData>
  <mergeCells count="4">
    <mergeCell ref="A1:N1"/>
    <mergeCell ref="A2:N2"/>
    <mergeCell ref="A3:N3"/>
    <mergeCell ref="A4:N4"/>
  </mergeCells>
  <pageMargins left="0.7" right="0.7" top="0.75" bottom="0.75" header="0.3" footer="0.3"/>
  <pageSetup paperSize="9" scale="4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Rashodi</vt:lpstr>
      <vt:lpstr>PRIHODI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2023-07-20T08:40:35Z</dcterms:modified>
</cp:coreProperties>
</file>